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Sheet1" sheetId="1" r:id="rId1"/>
  </sheets>
  <externalReferences>
    <externalReference r:id="rId2"/>
  </externalReferences>
  <calcPr calcId="144525" calcCompleted="0" calcOnSave="0" iterate="1" iterateCount="1" iterateDelta="0.001"/>
</workbook>
</file>

<file path=xl/sharedStrings.xml><?xml version="1.0" encoding="utf-8"?>
<sst xmlns="http://schemas.openxmlformats.org/spreadsheetml/2006/main" count="63" uniqueCount="25">
  <si>
    <t>2021年省中小学生乒乓球冠军赛温州市选拔赛成绩公示</t>
  </si>
  <si>
    <t>名次</t>
  </si>
  <si>
    <t>项目</t>
  </si>
  <si>
    <t>03-04组男单</t>
  </si>
  <si>
    <t>姓名</t>
  </si>
  <si>
    <t>单位</t>
  </si>
  <si>
    <t>03-04组女单</t>
  </si>
  <si>
    <t>05组男单</t>
  </si>
  <si>
    <t>05组女单</t>
  </si>
  <si>
    <t>06组男单</t>
  </si>
  <si>
    <t>06组女单</t>
  </si>
  <si>
    <t>07组男单</t>
  </si>
  <si>
    <t>07组女单</t>
  </si>
  <si>
    <t>08组男单</t>
  </si>
  <si>
    <t>08组女单</t>
  </si>
  <si>
    <t>09组男单</t>
  </si>
  <si>
    <t>09组女单</t>
  </si>
  <si>
    <t>10组男单</t>
  </si>
  <si>
    <t>10组女单</t>
  </si>
  <si>
    <t>11组男单</t>
  </si>
  <si>
    <t>11组女单</t>
  </si>
  <si>
    <t>12组男单</t>
  </si>
  <si>
    <t>12组女单</t>
  </si>
  <si>
    <t>13组男单</t>
  </si>
  <si>
    <t>13组女单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</si>
</sst>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4"/>
      <name val="宋体"/>
      <charset val="134"/>
    </font>
    <font>
      <b/>
      <sz val="28"/>
      <name val="宋体"/>
      <charset val="134"/>
    </font>
    <font>
      <b/>
      <sz val="24"/>
      <name val="宋体"/>
      <charset val="134"/>
    </font>
    <font>
      <b/>
      <sz val="20"/>
      <name val="宋体"/>
      <charset val="134"/>
    </font>
    <font>
      <b/>
      <sz val="22"/>
      <name val="楷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2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1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8" applyNumberFormat="0" applyAlignment="0" applyProtection="0">
      <alignment vertical="center"/>
    </xf>
    <xf numFmtId="0" fontId="26" fillId="14" borderId="22" applyNumberFormat="0" applyAlignment="0" applyProtection="0">
      <alignment vertical="center"/>
    </xf>
    <xf numFmtId="0" fontId="7" fillId="6" borderId="1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21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horizontal="centerContinuous" vertical="center"/>
    </xf>
    <xf numFmtId="0" fontId="3" fillId="0" borderId="0" xfId="49" applyFont="1" applyAlignment="1">
      <alignment horizontal="centerContinuous" vertical="center"/>
    </xf>
    <xf numFmtId="0" fontId="4" fillId="0" borderId="1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4" fillId="0" borderId="6" xfId="49" applyFont="1" applyBorder="1" applyAlignment="1">
      <alignment horizontal="center" vertical="center"/>
    </xf>
    <xf numFmtId="0" fontId="4" fillId="0" borderId="7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4" fillId="0" borderId="8" xfId="49" applyFont="1" applyBorder="1" applyAlignment="1">
      <alignment horizontal="center" vertical="center"/>
    </xf>
    <xf numFmtId="0" fontId="4" fillId="0" borderId="9" xfId="49" applyFont="1" applyBorder="1" applyAlignment="1">
      <alignment horizontal="center" vertical="center"/>
    </xf>
    <xf numFmtId="0" fontId="4" fillId="0" borderId="10" xfId="49" applyFont="1" applyBorder="1" applyAlignment="1">
      <alignment horizontal="center" vertical="center"/>
    </xf>
    <xf numFmtId="0" fontId="4" fillId="0" borderId="11" xfId="49" applyFont="1" applyBorder="1" applyAlignment="1">
      <alignment horizontal="center" vertical="center"/>
    </xf>
    <xf numFmtId="0" fontId="4" fillId="0" borderId="12" xfId="49" applyFont="1" applyBorder="1" applyAlignment="1">
      <alignment horizontal="center" vertical="center"/>
    </xf>
    <xf numFmtId="0" fontId="4" fillId="0" borderId="13" xfId="49" applyFont="1" applyBorder="1" applyAlignment="1">
      <alignment horizontal="center" vertical="center"/>
    </xf>
    <xf numFmtId="0" fontId="1" fillId="0" borderId="0" xfId="49" applyFont="1" applyAlignment="1">
      <alignment horizontal="centerContinuous" vertical="center"/>
    </xf>
    <xf numFmtId="0" fontId="4" fillId="0" borderId="14" xfId="49" applyFont="1" applyBorder="1" applyAlignment="1">
      <alignment horizontal="center" vertical="center"/>
    </xf>
    <xf numFmtId="0" fontId="4" fillId="0" borderId="15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qq1033673283\FileStorage\File\2021-03\&#38738;&#23569;&#24180;&#36873;&#25300;&#36187;\&#31609;&#22791;\2021&#28201;&#24030;&#38738;&#23569;&#24180;&#38182;&#26631;&#36187;&#25104;&#32489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获奖名单"/>
      <sheetName val="名次导出清单"/>
      <sheetName val="2021年省中小学生乒乓球冠军赛温州市选拔赛成绩册"/>
      <sheetName val="Sheet2"/>
      <sheetName val="统计表"/>
      <sheetName val="汇总表"/>
      <sheetName val="02-03组男子单打"/>
      <sheetName val="02-03组女子单打"/>
      <sheetName val="04组男子单打小组赛"/>
      <sheetName val="04组男子单打名次赛"/>
      <sheetName val="04组女子单打"/>
      <sheetName val="05组男子单打"/>
      <sheetName val="05组女子单打"/>
      <sheetName val="06组男子单打小组赛"/>
      <sheetName val="06组男子单打名次赛"/>
      <sheetName val="06组女子单打"/>
      <sheetName val="07组男子单打小组赛"/>
      <sheetName val="07组男子单打名次赛"/>
      <sheetName val="07组女子单打小组赛"/>
      <sheetName val="07组女子单打名次赛"/>
      <sheetName val="08组男子单打"/>
      <sheetName val="08组女子单打小组赛"/>
      <sheetName val="08组女子单打名次赛"/>
      <sheetName val="09组男子单打"/>
      <sheetName val="09组女子单打小组赛"/>
      <sheetName val="09组女子单打名次赛"/>
      <sheetName val="10组男子单打"/>
      <sheetName val="10组女子单打小组赛"/>
      <sheetName val="10组女子单打名次赛"/>
      <sheetName val="11组男子单打"/>
      <sheetName val="2 (2)"/>
      <sheetName val="11组女子单打小组赛"/>
      <sheetName val="11组女子单打名次赛"/>
      <sheetName val="12组男子单打"/>
      <sheetName val="12组女子单打小组赛"/>
      <sheetName val="12组女子单打名次赛"/>
    </sheetNames>
    <sheetDataSet>
      <sheetData sheetId="0">
        <row r="4">
          <cell r="D4">
            <v>1</v>
          </cell>
          <cell r="E4">
            <v>2</v>
          </cell>
          <cell r="F4">
            <v>3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</sheetData>
      <sheetData sheetId="1">
        <row r="4">
          <cell r="B4">
            <v>1</v>
          </cell>
          <cell r="C4" t="str">
            <v>李维</v>
          </cell>
          <cell r="D4" t="str">
            <v>鹿城区</v>
          </cell>
        </row>
        <row r="5">
          <cell r="B5">
            <v>2</v>
          </cell>
          <cell r="C5" t="str">
            <v>张焕杰</v>
          </cell>
          <cell r="D5" t="str">
            <v>龙湾区</v>
          </cell>
        </row>
        <row r="6">
          <cell r="B6">
            <v>3</v>
          </cell>
          <cell r="C6" t="str">
            <v>詹一淇</v>
          </cell>
          <cell r="D6" t="str">
            <v>苍南县</v>
          </cell>
        </row>
        <row r="7">
          <cell r="B7">
            <v>4</v>
          </cell>
          <cell r="C7" t="str">
            <v>林观灏</v>
          </cell>
          <cell r="D7" t="str">
            <v>苍南县</v>
          </cell>
        </row>
        <row r="8">
          <cell r="B8">
            <v>5</v>
          </cell>
          <cell r="C8" t="str">
            <v>陈俊宇</v>
          </cell>
          <cell r="D8" t="str">
            <v>永嘉县</v>
          </cell>
        </row>
        <row r="9">
          <cell r="B9">
            <v>6</v>
          </cell>
          <cell r="C9" t="str">
            <v>张亦弛</v>
          </cell>
          <cell r="D9" t="str">
            <v>鹿城区</v>
          </cell>
        </row>
        <row r="10">
          <cell r="B10">
            <v>7</v>
          </cell>
          <cell r="C10" t="str">
            <v>郑哲浩</v>
          </cell>
          <cell r="D10" t="str">
            <v>经开区</v>
          </cell>
        </row>
        <row r="11">
          <cell r="B11">
            <v>8</v>
          </cell>
          <cell r="C11" t="str">
            <v>陈煊量</v>
          </cell>
          <cell r="D11" t="str">
            <v>龙湾区</v>
          </cell>
        </row>
        <row r="16">
          <cell r="B16">
            <v>1</v>
          </cell>
          <cell r="C16" t="str">
            <v>华欣妍</v>
          </cell>
          <cell r="D16" t="str">
            <v>瑞安市</v>
          </cell>
        </row>
        <row r="17">
          <cell r="B17">
            <v>2</v>
          </cell>
          <cell r="C17" t="str">
            <v>徐  露</v>
          </cell>
          <cell r="D17" t="str">
            <v>龙湾区</v>
          </cell>
        </row>
        <row r="18">
          <cell r="B18">
            <v>3</v>
          </cell>
          <cell r="C18" t="str">
            <v>张天颖</v>
          </cell>
          <cell r="D18" t="str">
            <v>瑞安市</v>
          </cell>
        </row>
        <row r="19">
          <cell r="B19">
            <v>4</v>
          </cell>
          <cell r="C19" t="str">
            <v>林妮可</v>
          </cell>
          <cell r="D19" t="str">
            <v>瑞安市</v>
          </cell>
        </row>
        <row r="20">
          <cell r="B20">
            <v>5</v>
          </cell>
        </row>
        <row r="21">
          <cell r="B21">
            <v>6</v>
          </cell>
        </row>
        <row r="22">
          <cell r="B22">
            <v>7</v>
          </cell>
        </row>
        <row r="23">
          <cell r="B23">
            <v>8</v>
          </cell>
        </row>
        <row r="54">
          <cell r="B54">
            <v>1</v>
          </cell>
          <cell r="C54" t="str">
            <v>张涵</v>
          </cell>
          <cell r="D54" t="str">
            <v>平阳县</v>
          </cell>
        </row>
        <row r="55">
          <cell r="B55">
            <v>2</v>
          </cell>
          <cell r="C55" t="str">
            <v>姚祺臻</v>
          </cell>
          <cell r="D55" t="str">
            <v>瑞安市</v>
          </cell>
        </row>
        <row r="56">
          <cell r="B56">
            <v>3</v>
          </cell>
          <cell r="C56" t="str">
            <v>陈一晨</v>
          </cell>
          <cell r="D56" t="str">
            <v>瑞安市</v>
          </cell>
        </row>
        <row r="57">
          <cell r="B57">
            <v>4</v>
          </cell>
          <cell r="C57" t="str">
            <v>黄奕超</v>
          </cell>
          <cell r="D57" t="str">
            <v>经开区</v>
          </cell>
        </row>
        <row r="58">
          <cell r="B58">
            <v>5</v>
          </cell>
          <cell r="C58" t="str">
            <v>詹斌浩</v>
          </cell>
          <cell r="D58" t="str">
            <v>永嘉县</v>
          </cell>
        </row>
        <row r="59">
          <cell r="B59">
            <v>6</v>
          </cell>
          <cell r="C59" t="str">
            <v>季品翰</v>
          </cell>
          <cell r="D59" t="str">
            <v>鹿城区</v>
          </cell>
        </row>
        <row r="60">
          <cell r="B60">
            <v>7</v>
          </cell>
          <cell r="C60" t="str">
            <v>周政考</v>
          </cell>
          <cell r="D60" t="str">
            <v>文成县</v>
          </cell>
        </row>
        <row r="61">
          <cell r="B61">
            <v>8</v>
          </cell>
          <cell r="C61" t="str">
            <v>赵宸宇</v>
          </cell>
          <cell r="D61" t="str">
            <v>瑞安市</v>
          </cell>
        </row>
        <row r="66">
          <cell r="B66">
            <v>1</v>
          </cell>
          <cell r="C66" t="str">
            <v>夏一言</v>
          </cell>
          <cell r="D66" t="str">
            <v>鹿城区</v>
          </cell>
        </row>
        <row r="67">
          <cell r="B67">
            <v>2</v>
          </cell>
          <cell r="C67" t="str">
            <v>曾紫滢</v>
          </cell>
          <cell r="D67" t="str">
            <v>洞头区</v>
          </cell>
        </row>
        <row r="68">
          <cell r="B68">
            <v>3</v>
          </cell>
        </row>
        <row r="69">
          <cell r="B69">
            <v>4</v>
          </cell>
        </row>
        <row r="70">
          <cell r="B70">
            <v>5</v>
          </cell>
        </row>
        <row r="71">
          <cell r="B71">
            <v>6</v>
          </cell>
        </row>
        <row r="72">
          <cell r="B72">
            <v>7</v>
          </cell>
        </row>
        <row r="73">
          <cell r="B73">
            <v>8</v>
          </cell>
        </row>
        <row r="79">
          <cell r="B79">
            <v>1</v>
          </cell>
          <cell r="C79" t="str">
            <v>蔡彦成</v>
          </cell>
          <cell r="D79" t="str">
            <v>瑞安市</v>
          </cell>
        </row>
        <row r="80">
          <cell r="B80">
            <v>2</v>
          </cell>
          <cell r="C80" t="str">
            <v>朱银康</v>
          </cell>
          <cell r="D80" t="str">
            <v>龙湾区</v>
          </cell>
        </row>
        <row r="81">
          <cell r="B81">
            <v>3</v>
          </cell>
          <cell r="C81" t="str">
            <v>钱政辉</v>
          </cell>
          <cell r="D81" t="str">
            <v>龙湾区</v>
          </cell>
        </row>
        <row r="82">
          <cell r="B82">
            <v>4</v>
          </cell>
          <cell r="C82" t="str">
            <v>缪欣南</v>
          </cell>
          <cell r="D82" t="str">
            <v>鹿城区</v>
          </cell>
        </row>
        <row r="83">
          <cell r="B83">
            <v>5</v>
          </cell>
          <cell r="C83" t="str">
            <v>刘秦源</v>
          </cell>
          <cell r="D83" t="str">
            <v>永嘉县</v>
          </cell>
        </row>
        <row r="84">
          <cell r="B84">
            <v>6</v>
          </cell>
          <cell r="C84" t="str">
            <v>陈冠仁</v>
          </cell>
          <cell r="D84" t="str">
            <v>龙湾区</v>
          </cell>
        </row>
        <row r="85">
          <cell r="B85">
            <v>7</v>
          </cell>
          <cell r="C85" t="str">
            <v>陈  畅</v>
          </cell>
          <cell r="D85" t="str">
            <v>鹿城区</v>
          </cell>
        </row>
        <row r="86">
          <cell r="B86">
            <v>8</v>
          </cell>
          <cell r="C86" t="str">
            <v>王家琦</v>
          </cell>
          <cell r="D86" t="str">
            <v>文成县</v>
          </cell>
        </row>
        <row r="104">
          <cell r="B104">
            <v>1</v>
          </cell>
          <cell r="C104" t="str">
            <v>夏淏杰</v>
          </cell>
          <cell r="D104" t="str">
            <v>瑞安市</v>
          </cell>
        </row>
        <row r="105">
          <cell r="B105">
            <v>2</v>
          </cell>
          <cell r="C105" t="str">
            <v>王宏源</v>
          </cell>
          <cell r="D105" t="str">
            <v>龙湾区</v>
          </cell>
        </row>
        <row r="106">
          <cell r="B106">
            <v>3</v>
          </cell>
          <cell r="C106" t="str">
            <v>池安格</v>
          </cell>
          <cell r="D106" t="str">
            <v>瑞安市</v>
          </cell>
        </row>
        <row r="107">
          <cell r="B107">
            <v>4</v>
          </cell>
          <cell r="C107" t="str">
            <v>高振翔</v>
          </cell>
          <cell r="D107" t="str">
            <v>瑞安市</v>
          </cell>
        </row>
        <row r="108">
          <cell r="B108">
            <v>5</v>
          </cell>
          <cell r="C108" t="str">
            <v>姚嘉志</v>
          </cell>
          <cell r="D108" t="str">
            <v>鹿城区</v>
          </cell>
        </row>
        <row r="109">
          <cell r="B109">
            <v>6</v>
          </cell>
          <cell r="C109" t="str">
            <v>钱奕丞</v>
          </cell>
          <cell r="D109" t="str">
            <v>龙湾区</v>
          </cell>
        </row>
        <row r="110">
          <cell r="B110">
            <v>7</v>
          </cell>
          <cell r="C110" t="str">
            <v>胡凯迪</v>
          </cell>
          <cell r="D110" t="str">
            <v>鹿城区</v>
          </cell>
        </row>
        <row r="111">
          <cell r="B111">
            <v>8</v>
          </cell>
          <cell r="C111" t="str">
            <v>陈君正</v>
          </cell>
          <cell r="D111" t="str">
            <v>龙湾区</v>
          </cell>
        </row>
        <row r="116">
          <cell r="B116">
            <v>1</v>
          </cell>
          <cell r="C116" t="str">
            <v>李羽童</v>
          </cell>
          <cell r="D116" t="str">
            <v>龙湾区</v>
          </cell>
        </row>
        <row r="117">
          <cell r="B117">
            <v>2</v>
          </cell>
          <cell r="C117" t="str">
            <v>林子涵</v>
          </cell>
          <cell r="D117" t="str">
            <v>龙湾区</v>
          </cell>
        </row>
        <row r="118">
          <cell r="B118">
            <v>3</v>
          </cell>
          <cell r="C118" t="str">
            <v>林佳倩</v>
          </cell>
          <cell r="D118" t="str">
            <v>鹿城区</v>
          </cell>
        </row>
        <row r="119">
          <cell r="B119">
            <v>4</v>
          </cell>
          <cell r="C119" t="str">
            <v>张煜婷</v>
          </cell>
          <cell r="D119" t="str">
            <v>瓯海区</v>
          </cell>
        </row>
        <row r="120">
          <cell r="B120">
            <v>5</v>
          </cell>
          <cell r="C120" t="str">
            <v>赵培羽</v>
          </cell>
          <cell r="D120" t="str">
            <v>瓯海区</v>
          </cell>
        </row>
        <row r="121">
          <cell r="B121">
            <v>6</v>
          </cell>
          <cell r="C121" t="str">
            <v>庄妍</v>
          </cell>
          <cell r="D121" t="str">
            <v>瑞安市</v>
          </cell>
        </row>
        <row r="122">
          <cell r="B122">
            <v>7</v>
          </cell>
          <cell r="C122" t="str">
            <v>周弋翔</v>
          </cell>
          <cell r="D122" t="str">
            <v>鹿城区</v>
          </cell>
        </row>
        <row r="123">
          <cell r="B123">
            <v>8</v>
          </cell>
          <cell r="C123" t="str">
            <v>韩可诺</v>
          </cell>
          <cell r="D123" t="str">
            <v>鹿城区</v>
          </cell>
        </row>
        <row r="129">
          <cell r="B129">
            <v>1</v>
          </cell>
          <cell r="C129" t="str">
            <v>陈威赫</v>
          </cell>
          <cell r="D129" t="str">
            <v>龙湾区</v>
          </cell>
        </row>
        <row r="130">
          <cell r="B130">
            <v>2</v>
          </cell>
          <cell r="C130" t="str">
            <v>陈俊哲</v>
          </cell>
          <cell r="D130" t="str">
            <v>瑞安市</v>
          </cell>
        </row>
        <row r="131">
          <cell r="B131">
            <v>3</v>
          </cell>
          <cell r="C131" t="str">
            <v>苏逸铭</v>
          </cell>
          <cell r="D131" t="str">
            <v>平阳县</v>
          </cell>
        </row>
        <row r="132">
          <cell r="B132">
            <v>4</v>
          </cell>
          <cell r="C132" t="str">
            <v>李郑</v>
          </cell>
          <cell r="D132" t="str">
            <v>瑞安市</v>
          </cell>
        </row>
        <row r="133">
          <cell r="B133">
            <v>5</v>
          </cell>
          <cell r="C133" t="str">
            <v>张凯程</v>
          </cell>
          <cell r="D133" t="str">
            <v>龙湾区</v>
          </cell>
        </row>
        <row r="134">
          <cell r="B134">
            <v>6</v>
          </cell>
          <cell r="C134" t="str">
            <v>王廷轩</v>
          </cell>
          <cell r="D134" t="str">
            <v>龙湾区</v>
          </cell>
        </row>
        <row r="135">
          <cell r="B135">
            <v>7</v>
          </cell>
          <cell r="C135" t="str">
            <v>张凯</v>
          </cell>
          <cell r="D135" t="str">
            <v>苍南县</v>
          </cell>
        </row>
        <row r="136">
          <cell r="B136">
            <v>8</v>
          </cell>
          <cell r="C136" t="str">
            <v>徐茂雄</v>
          </cell>
          <cell r="D136" t="str">
            <v>泰顺县</v>
          </cell>
        </row>
        <row r="141">
          <cell r="B141">
            <v>1</v>
          </cell>
          <cell r="C141" t="str">
            <v>钱玮乐</v>
          </cell>
          <cell r="D141" t="str">
            <v>龙湾区</v>
          </cell>
        </row>
        <row r="142">
          <cell r="B142">
            <v>2</v>
          </cell>
          <cell r="C142" t="str">
            <v>林锦萱</v>
          </cell>
          <cell r="D142" t="str">
            <v>鹿城区</v>
          </cell>
        </row>
        <row r="143">
          <cell r="B143">
            <v>3</v>
          </cell>
          <cell r="C143" t="str">
            <v>季怡冉</v>
          </cell>
          <cell r="D143" t="str">
            <v>瑞安市</v>
          </cell>
        </row>
        <row r="144">
          <cell r="B144">
            <v>4</v>
          </cell>
          <cell r="C144" t="str">
            <v>韩可诺</v>
          </cell>
          <cell r="D144" t="str">
            <v>鹿城区</v>
          </cell>
        </row>
        <row r="145">
          <cell r="B145">
            <v>5</v>
          </cell>
          <cell r="C145" t="str">
            <v>沈雅静</v>
          </cell>
          <cell r="D145" t="str">
            <v>瓯海区</v>
          </cell>
        </row>
        <row r="146">
          <cell r="B146">
            <v>6</v>
          </cell>
          <cell r="C146" t="str">
            <v>王欣想</v>
          </cell>
          <cell r="D146" t="str">
            <v>龙湾区</v>
          </cell>
        </row>
        <row r="147">
          <cell r="B147">
            <v>7</v>
          </cell>
          <cell r="C147" t="str">
            <v>杨程雅</v>
          </cell>
          <cell r="D147" t="str">
            <v>经开区</v>
          </cell>
        </row>
        <row r="148">
          <cell r="B148">
            <v>8</v>
          </cell>
          <cell r="C148" t="str">
            <v>朱芷瑞</v>
          </cell>
          <cell r="D148" t="str">
            <v>龙湾区</v>
          </cell>
        </row>
        <row r="153">
          <cell r="B153">
            <v>1</v>
          </cell>
          <cell r="C153" t="str">
            <v>何尚效</v>
          </cell>
          <cell r="D153" t="str">
            <v>鹿城区</v>
          </cell>
        </row>
        <row r="154">
          <cell r="B154">
            <v>2</v>
          </cell>
          <cell r="C154" t="str">
            <v>章仕超</v>
          </cell>
          <cell r="D154" t="str">
            <v>平阳县</v>
          </cell>
        </row>
        <row r="155">
          <cell r="B155">
            <v>3</v>
          </cell>
          <cell r="C155" t="str">
            <v>章云镪</v>
          </cell>
          <cell r="D155" t="str">
            <v>平阳县</v>
          </cell>
        </row>
        <row r="156">
          <cell r="B156">
            <v>4</v>
          </cell>
          <cell r="C156" t="str">
            <v>刘宇浩</v>
          </cell>
          <cell r="D156" t="str">
            <v>文成县</v>
          </cell>
        </row>
        <row r="157">
          <cell r="B157">
            <v>5</v>
          </cell>
          <cell r="C157" t="str">
            <v>张峻察</v>
          </cell>
          <cell r="D157" t="str">
            <v>瓯海区</v>
          </cell>
        </row>
        <row r="158">
          <cell r="B158">
            <v>6</v>
          </cell>
          <cell r="C158" t="str">
            <v>张梓恒</v>
          </cell>
          <cell r="D158" t="str">
            <v>龙湾区</v>
          </cell>
        </row>
        <row r="159">
          <cell r="B159">
            <v>7</v>
          </cell>
          <cell r="C159" t="str">
            <v>毛宇豪</v>
          </cell>
          <cell r="D159" t="str">
            <v>泰顺县</v>
          </cell>
        </row>
        <row r="160">
          <cell r="B160">
            <v>8</v>
          </cell>
          <cell r="C160" t="str">
            <v>滕佳楠</v>
          </cell>
          <cell r="D160" t="str">
            <v>永嘉县</v>
          </cell>
        </row>
        <row r="165">
          <cell r="B165">
            <v>1</v>
          </cell>
          <cell r="C165" t="str">
            <v>叶佳瑜</v>
          </cell>
          <cell r="D165" t="str">
            <v>瑞安市</v>
          </cell>
        </row>
        <row r="166">
          <cell r="B166">
            <v>2</v>
          </cell>
          <cell r="C166" t="str">
            <v>吴梓卉</v>
          </cell>
          <cell r="D166" t="str">
            <v>瑞安市</v>
          </cell>
        </row>
        <row r="167">
          <cell r="B167">
            <v>3</v>
          </cell>
          <cell r="C167" t="str">
            <v>王晨滋</v>
          </cell>
          <cell r="D167" t="str">
            <v>瑞安市</v>
          </cell>
        </row>
        <row r="168">
          <cell r="B168">
            <v>4</v>
          </cell>
          <cell r="C168" t="str">
            <v>宋昔冉</v>
          </cell>
          <cell r="D168" t="str">
            <v>平阳县</v>
          </cell>
        </row>
        <row r="169">
          <cell r="B169">
            <v>5</v>
          </cell>
          <cell r="C169" t="str">
            <v>蔡语彤</v>
          </cell>
          <cell r="D169" t="str">
            <v>平阳县</v>
          </cell>
        </row>
        <row r="170">
          <cell r="B170">
            <v>6</v>
          </cell>
          <cell r="C170" t="str">
            <v>陈韵如</v>
          </cell>
          <cell r="D170" t="str">
            <v>鹿城区</v>
          </cell>
        </row>
        <row r="171">
          <cell r="B171">
            <v>7</v>
          </cell>
          <cell r="C171" t="str">
            <v>倪梓珂</v>
          </cell>
          <cell r="D171" t="str">
            <v>乐清市</v>
          </cell>
        </row>
        <row r="172">
          <cell r="B172">
            <v>8</v>
          </cell>
          <cell r="C172" t="str">
            <v>徐子涵</v>
          </cell>
          <cell r="D172" t="str">
            <v>龙湾区</v>
          </cell>
        </row>
        <row r="178">
          <cell r="B178">
            <v>1</v>
          </cell>
          <cell r="C178" t="str">
            <v>孙泽耀</v>
          </cell>
          <cell r="D178" t="str">
            <v>龙湾区</v>
          </cell>
        </row>
        <row r="179">
          <cell r="B179">
            <v>2</v>
          </cell>
          <cell r="C179" t="str">
            <v>庄景翰</v>
          </cell>
          <cell r="D179" t="str">
            <v>瑞安市</v>
          </cell>
        </row>
        <row r="180">
          <cell r="B180">
            <v>3</v>
          </cell>
          <cell r="C180" t="str">
            <v>林宗漩</v>
          </cell>
          <cell r="D180" t="str">
            <v>经开区</v>
          </cell>
        </row>
        <row r="181">
          <cell r="B181">
            <v>4</v>
          </cell>
          <cell r="C181" t="str">
            <v>林昭儒</v>
          </cell>
          <cell r="D181" t="str">
            <v>经开区</v>
          </cell>
        </row>
        <row r="182">
          <cell r="B182">
            <v>5</v>
          </cell>
          <cell r="C182" t="str">
            <v>林书帆</v>
          </cell>
          <cell r="D182" t="str">
            <v>平阳县</v>
          </cell>
        </row>
        <row r="183">
          <cell r="B183">
            <v>6</v>
          </cell>
          <cell r="C183" t="str">
            <v>李恩泽</v>
          </cell>
          <cell r="D183" t="str">
            <v>龙湾区</v>
          </cell>
        </row>
        <row r="184">
          <cell r="B184">
            <v>7</v>
          </cell>
          <cell r="C184" t="str">
            <v>徐瀚熹</v>
          </cell>
          <cell r="D184" t="str">
            <v>经开区</v>
          </cell>
        </row>
        <row r="185">
          <cell r="B185">
            <v>8</v>
          </cell>
          <cell r="C185" t="str">
            <v>吴炳欧</v>
          </cell>
          <cell r="D185" t="str">
            <v>永嘉县</v>
          </cell>
        </row>
        <row r="190">
          <cell r="B190">
            <v>1</v>
          </cell>
          <cell r="C190" t="str">
            <v>刘梓澍</v>
          </cell>
          <cell r="D190" t="str">
            <v>平阳县</v>
          </cell>
        </row>
        <row r="191">
          <cell r="B191">
            <v>2</v>
          </cell>
          <cell r="C191" t="str">
            <v>梅滋姿</v>
          </cell>
          <cell r="D191" t="str">
            <v>龙湾区</v>
          </cell>
        </row>
        <row r="192">
          <cell r="B192">
            <v>3</v>
          </cell>
          <cell r="C192" t="str">
            <v>黄雨暄</v>
          </cell>
          <cell r="D192" t="str">
            <v>苍南县</v>
          </cell>
        </row>
        <row r="193">
          <cell r="B193">
            <v>4</v>
          </cell>
          <cell r="C193" t="str">
            <v>邹家淇</v>
          </cell>
          <cell r="D193" t="str">
            <v>龙湾区</v>
          </cell>
        </row>
        <row r="194">
          <cell r="B194">
            <v>5</v>
          </cell>
          <cell r="C194" t="str">
            <v>黄梓琪</v>
          </cell>
          <cell r="D194" t="str">
            <v>苍南县</v>
          </cell>
        </row>
        <row r="195">
          <cell r="B195">
            <v>6</v>
          </cell>
          <cell r="C195" t="str">
            <v>黄优妍</v>
          </cell>
          <cell r="D195" t="str">
            <v>龙湾区</v>
          </cell>
        </row>
        <row r="196">
          <cell r="B196">
            <v>7</v>
          </cell>
          <cell r="C196" t="str">
            <v>陈果冉</v>
          </cell>
          <cell r="D196" t="str">
            <v>龙湾区</v>
          </cell>
        </row>
        <row r="197">
          <cell r="B197">
            <v>8</v>
          </cell>
          <cell r="C197" t="str">
            <v>林语辰</v>
          </cell>
          <cell r="D197" t="str">
            <v>洞头区</v>
          </cell>
        </row>
        <row r="204">
          <cell r="B204">
            <v>1</v>
          </cell>
          <cell r="C204" t="str">
            <v>魏君浩</v>
          </cell>
          <cell r="D204" t="str">
            <v>平阳县</v>
          </cell>
        </row>
        <row r="205">
          <cell r="B205">
            <v>2</v>
          </cell>
          <cell r="C205" t="str">
            <v>林政男</v>
          </cell>
          <cell r="D205" t="str">
            <v>龙湾区</v>
          </cell>
        </row>
        <row r="206">
          <cell r="B206">
            <v>3</v>
          </cell>
          <cell r="C206" t="str">
            <v>刘奕阳</v>
          </cell>
          <cell r="D206" t="str">
            <v>鹿城区</v>
          </cell>
        </row>
        <row r="207">
          <cell r="B207">
            <v>4</v>
          </cell>
          <cell r="C207" t="str">
            <v>万志远</v>
          </cell>
          <cell r="D207" t="str">
            <v>平阳县</v>
          </cell>
        </row>
        <row r="208">
          <cell r="B208">
            <v>5</v>
          </cell>
          <cell r="C208" t="str">
            <v>丁宗潇</v>
          </cell>
          <cell r="D208" t="str">
            <v>苍南县</v>
          </cell>
        </row>
        <row r="209">
          <cell r="B209">
            <v>6</v>
          </cell>
          <cell r="C209" t="str">
            <v>胡熙杰</v>
          </cell>
          <cell r="D209" t="str">
            <v>经开区</v>
          </cell>
        </row>
        <row r="210">
          <cell r="B210">
            <v>7</v>
          </cell>
          <cell r="C210" t="str">
            <v>万志好</v>
          </cell>
          <cell r="D210" t="str">
            <v>平阳县</v>
          </cell>
        </row>
        <row r="211">
          <cell r="B211">
            <v>8</v>
          </cell>
          <cell r="C211" t="str">
            <v>陈柏宇</v>
          </cell>
          <cell r="D211" t="str">
            <v>经开区</v>
          </cell>
        </row>
        <row r="216">
          <cell r="B216">
            <v>1</v>
          </cell>
          <cell r="C216" t="str">
            <v>陈驰</v>
          </cell>
          <cell r="D216" t="str">
            <v>平阳县</v>
          </cell>
        </row>
        <row r="217">
          <cell r="B217">
            <v>2</v>
          </cell>
          <cell r="C217" t="str">
            <v>缪可妍</v>
          </cell>
          <cell r="D217" t="str">
            <v>平阳县</v>
          </cell>
        </row>
        <row r="218">
          <cell r="B218">
            <v>3</v>
          </cell>
          <cell r="C218" t="str">
            <v>袁彬莹</v>
          </cell>
          <cell r="D218" t="str">
            <v>瓯海区</v>
          </cell>
        </row>
        <row r="219">
          <cell r="B219">
            <v>4</v>
          </cell>
          <cell r="C219" t="str">
            <v>钱韵硕</v>
          </cell>
          <cell r="D219" t="str">
            <v>龙湾区</v>
          </cell>
        </row>
        <row r="220">
          <cell r="B220">
            <v>5</v>
          </cell>
          <cell r="C220" t="str">
            <v>金艺涵</v>
          </cell>
          <cell r="D220" t="str">
            <v>乐清市</v>
          </cell>
        </row>
        <row r="221">
          <cell r="B221">
            <v>6</v>
          </cell>
          <cell r="C221" t="str">
            <v>陆昕怡</v>
          </cell>
          <cell r="D221" t="str">
            <v>乐清市</v>
          </cell>
        </row>
        <row r="222">
          <cell r="B222">
            <v>7</v>
          </cell>
          <cell r="C222" t="str">
            <v>叶优璇</v>
          </cell>
          <cell r="D222" t="str">
            <v>乐清市</v>
          </cell>
        </row>
        <row r="223">
          <cell r="B223">
            <v>8</v>
          </cell>
          <cell r="C223" t="str">
            <v>杨景雅</v>
          </cell>
          <cell r="D223" t="str">
            <v>乐清市</v>
          </cell>
        </row>
        <row r="228">
          <cell r="B228">
            <v>1</v>
          </cell>
          <cell r="C228" t="str">
            <v>吴子轩</v>
          </cell>
          <cell r="D228" t="str">
            <v>平阳县</v>
          </cell>
        </row>
        <row r="229">
          <cell r="B229">
            <v>2</v>
          </cell>
          <cell r="C229" t="str">
            <v>尤子赫</v>
          </cell>
          <cell r="D229" t="str">
            <v>经开区</v>
          </cell>
        </row>
        <row r="230">
          <cell r="B230">
            <v>3</v>
          </cell>
          <cell r="C230" t="str">
            <v>翁煊智</v>
          </cell>
          <cell r="D230" t="str">
            <v>瑞安市</v>
          </cell>
        </row>
        <row r="231">
          <cell r="B231">
            <v>4</v>
          </cell>
          <cell r="C231" t="str">
            <v>蒋奕鸿</v>
          </cell>
          <cell r="D231" t="str">
            <v>乐清市</v>
          </cell>
        </row>
        <row r="232">
          <cell r="B232">
            <v>5</v>
          </cell>
          <cell r="C232" t="str">
            <v>林  植</v>
          </cell>
          <cell r="D232" t="str">
            <v>龙湾区</v>
          </cell>
        </row>
        <row r="233">
          <cell r="B233">
            <v>6</v>
          </cell>
          <cell r="C233" t="str">
            <v>梁  桐</v>
          </cell>
          <cell r="D233" t="str">
            <v>龙湾区</v>
          </cell>
        </row>
        <row r="234">
          <cell r="B234">
            <v>7</v>
          </cell>
          <cell r="C234" t="str">
            <v>张瑞轩</v>
          </cell>
          <cell r="D234" t="str">
            <v>龙湾区</v>
          </cell>
        </row>
        <row r="235">
          <cell r="B235">
            <v>8</v>
          </cell>
          <cell r="C235" t="str">
            <v>詹林明朗</v>
          </cell>
          <cell r="D235" t="str">
            <v>平阳县</v>
          </cell>
        </row>
        <row r="240">
          <cell r="B240">
            <v>1</v>
          </cell>
          <cell r="C240" t="str">
            <v>杜伊凡</v>
          </cell>
          <cell r="D240" t="str">
            <v>平阳县</v>
          </cell>
        </row>
        <row r="241">
          <cell r="B241">
            <v>2</v>
          </cell>
          <cell r="C241" t="str">
            <v>滕珈艺</v>
          </cell>
          <cell r="D241" t="str">
            <v>鹿城区</v>
          </cell>
        </row>
        <row r="242">
          <cell r="B242">
            <v>3</v>
          </cell>
          <cell r="C242" t="str">
            <v>郭昊瑾</v>
          </cell>
          <cell r="D242" t="str">
            <v>平阳县</v>
          </cell>
        </row>
        <row r="243">
          <cell r="B243">
            <v>4</v>
          </cell>
          <cell r="C243" t="str">
            <v>童玥铭</v>
          </cell>
          <cell r="D243" t="str">
            <v>平阳县</v>
          </cell>
        </row>
        <row r="244">
          <cell r="B244">
            <v>5</v>
          </cell>
          <cell r="C244" t="str">
            <v>黄诗晴</v>
          </cell>
          <cell r="D244" t="str">
            <v>鹿城区</v>
          </cell>
        </row>
        <row r="245">
          <cell r="B245">
            <v>6</v>
          </cell>
          <cell r="C245" t="str">
            <v>陈昕</v>
          </cell>
          <cell r="D245" t="str">
            <v>平阳县</v>
          </cell>
        </row>
        <row r="246">
          <cell r="B246">
            <v>7</v>
          </cell>
          <cell r="C246" t="str">
            <v>戴煜容</v>
          </cell>
          <cell r="D246" t="str">
            <v>瑞安市</v>
          </cell>
        </row>
        <row r="247">
          <cell r="B247">
            <v>8</v>
          </cell>
          <cell r="C247" t="str">
            <v>徐静怡</v>
          </cell>
          <cell r="D247" t="str">
            <v>瑞安市</v>
          </cell>
        </row>
        <row r="251">
          <cell r="B251" t="str">
            <v>名次</v>
          </cell>
          <cell r="C251" t="str">
            <v>姓名</v>
          </cell>
          <cell r="D251" t="str">
            <v>队名</v>
          </cell>
        </row>
        <row r="252">
          <cell r="B252">
            <v>1</v>
          </cell>
          <cell r="C252" t="str">
            <v>陈家珞</v>
          </cell>
          <cell r="D252" t="str">
            <v>鹿城区</v>
          </cell>
        </row>
        <row r="253">
          <cell r="B253">
            <v>2</v>
          </cell>
          <cell r="C253" t="str">
            <v>郑荣昊</v>
          </cell>
          <cell r="D253" t="str">
            <v>平阳县</v>
          </cell>
        </row>
        <row r="254">
          <cell r="B254">
            <v>3</v>
          </cell>
          <cell r="C254" t="str">
            <v>汪智翔</v>
          </cell>
          <cell r="D254" t="str">
            <v>龙湾区</v>
          </cell>
        </row>
        <row r="255">
          <cell r="B255">
            <v>4</v>
          </cell>
          <cell r="C255" t="str">
            <v>曹彦博</v>
          </cell>
          <cell r="D255" t="str">
            <v>瑞安市</v>
          </cell>
        </row>
        <row r="256">
          <cell r="B256">
            <v>5</v>
          </cell>
          <cell r="C256" t="str">
            <v>张德航</v>
          </cell>
          <cell r="D256" t="str">
            <v>平阳县</v>
          </cell>
        </row>
        <row r="257">
          <cell r="B257">
            <v>6</v>
          </cell>
          <cell r="C257" t="str">
            <v>江天学</v>
          </cell>
          <cell r="D257" t="str">
            <v>龙湾区</v>
          </cell>
        </row>
        <row r="258">
          <cell r="B258">
            <v>7</v>
          </cell>
          <cell r="C258" t="str">
            <v>夏伟博</v>
          </cell>
          <cell r="D258" t="str">
            <v>文成县</v>
          </cell>
        </row>
        <row r="259">
          <cell r="B259">
            <v>8</v>
          </cell>
          <cell r="C259" t="str">
            <v>陈子睿</v>
          </cell>
          <cell r="D259" t="str">
            <v>平阳县</v>
          </cell>
        </row>
        <row r="263">
          <cell r="B263">
            <v>1</v>
          </cell>
          <cell r="C263" t="str">
            <v>杨淳淅</v>
          </cell>
          <cell r="D263" t="str">
            <v>平阳县</v>
          </cell>
        </row>
        <row r="264">
          <cell r="B264">
            <v>2</v>
          </cell>
          <cell r="C264" t="str">
            <v>蔡亦瑾</v>
          </cell>
          <cell r="D264" t="str">
            <v>瑞安市</v>
          </cell>
        </row>
        <row r="265">
          <cell r="B265">
            <v>3</v>
          </cell>
          <cell r="C265" t="str">
            <v>王欣怡</v>
          </cell>
          <cell r="D265" t="str">
            <v>瑞安市</v>
          </cell>
        </row>
        <row r="266">
          <cell r="B266">
            <v>4</v>
          </cell>
          <cell r="C266" t="str">
            <v>张诺词</v>
          </cell>
          <cell r="D266" t="str">
            <v>鹿城区</v>
          </cell>
        </row>
        <row r="267">
          <cell r="B267">
            <v>5</v>
          </cell>
          <cell r="C267" t="str">
            <v>张沐子</v>
          </cell>
          <cell r="D267" t="str">
            <v>平阳县</v>
          </cell>
        </row>
        <row r="268">
          <cell r="B268">
            <v>6</v>
          </cell>
          <cell r="C268" t="str">
            <v>林佳恩</v>
          </cell>
          <cell r="D268" t="str">
            <v>瑞安市</v>
          </cell>
        </row>
        <row r="269">
          <cell r="B269">
            <v>7</v>
          </cell>
          <cell r="C269" t="str">
            <v>徐田宇</v>
          </cell>
          <cell r="D269" t="str">
            <v>龙湾区</v>
          </cell>
        </row>
        <row r="270">
          <cell r="B270">
            <v>8</v>
          </cell>
          <cell r="C270" t="str">
            <v>张文曦</v>
          </cell>
          <cell r="D270" t="str">
            <v>龙湾区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tabSelected="1" zoomScale="55" zoomScaleNormal="55" workbookViewId="0">
      <selection activeCell="B2" sqref="B2"/>
    </sheetView>
  </sheetViews>
  <sheetFormatPr defaultColWidth="9" defaultRowHeight="13.5"/>
  <cols>
    <col min="1" max="1" width="3.125" customWidth="1"/>
    <col min="2" max="2" width="25.125" customWidth="1"/>
    <col min="3" max="3" width="16.625" customWidth="1"/>
    <col min="4" max="11" width="20.625" customWidth="1"/>
  </cols>
  <sheetData>
    <row r="1" ht="18.75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5.25" spans="1:12">
      <c r="A2" s="1"/>
      <c r="B2" s="2" t="s">
        <v>0</v>
      </c>
      <c r="C2" s="3"/>
      <c r="D2" s="3"/>
      <c r="E2" s="3"/>
      <c r="F2" s="3"/>
      <c r="G2" s="3"/>
      <c r="H2" s="3"/>
      <c r="I2" s="3"/>
      <c r="J2" s="18"/>
      <c r="K2" s="18"/>
      <c r="L2" s="1"/>
    </row>
    <row r="3" ht="19.5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25.5" spans="1:12">
      <c r="A4" s="1"/>
      <c r="B4" s="4"/>
      <c r="C4" s="5" t="s">
        <v>1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19">
        <v>8</v>
      </c>
      <c r="L4" s="1"/>
    </row>
    <row r="5" ht="26.25" spans="1:12">
      <c r="A5" s="1"/>
      <c r="B5" s="7" t="s">
        <v>2</v>
      </c>
      <c r="C5" s="8"/>
      <c r="D5" s="9"/>
      <c r="E5" s="9"/>
      <c r="F5" s="9"/>
      <c r="G5" s="9"/>
      <c r="H5" s="9"/>
      <c r="I5" s="9"/>
      <c r="J5" s="9"/>
      <c r="K5" s="20"/>
      <c r="L5" s="1"/>
    </row>
    <row r="6" ht="27" spans="1:12">
      <c r="A6" s="1"/>
      <c r="B6" s="10" t="s">
        <v>3</v>
      </c>
      <c r="C6" s="6" t="s">
        <v>4</v>
      </c>
      <c r="D6" s="11" t="str">
        <f>VLOOKUP(D4,[1]名次导出清单!$B$4:$D$11,2,0)</f>
        <v>李维</v>
      </c>
      <c r="E6" s="11" t="str">
        <f>VLOOKUP(E4,[1]名次导出清单!$B$4:$D$11,2,0)</f>
        <v>张焕杰</v>
      </c>
      <c r="F6" s="11" t="str">
        <f>VLOOKUP(F4,[1]名次导出清单!$B$4:$D$11,2,0)</f>
        <v>詹一淇</v>
      </c>
      <c r="G6" s="11" t="str">
        <f>VLOOKUP(G4,[1]名次导出清单!$B$4:$D$11,2,0)</f>
        <v>林观灏</v>
      </c>
      <c r="H6" s="11" t="str">
        <f>VLOOKUP(H4,[1]名次导出清单!$B$4:$D$11,2,0)</f>
        <v>陈俊宇</v>
      </c>
      <c r="I6" s="11" t="str">
        <f>VLOOKUP(I4,[1]名次导出清单!$B$4:$D$11,2,0)</f>
        <v>张亦弛</v>
      </c>
      <c r="J6" s="11" t="str">
        <f>VLOOKUP(J4,[1]名次导出清单!$B$4:$D$11,2,0)</f>
        <v>郑哲浩</v>
      </c>
      <c r="K6" s="11" t="str">
        <f>VLOOKUP(K4,[1]名次导出清单!$B$4:$D$11,2,0)</f>
        <v>陈煊量</v>
      </c>
      <c r="L6" s="1"/>
    </row>
    <row r="7" ht="26.25" spans="1:12">
      <c r="A7" s="1"/>
      <c r="B7" s="12"/>
      <c r="C7" s="13" t="s">
        <v>5</v>
      </c>
      <c r="D7" s="13" t="str">
        <f>VLOOKUP(D4,[1]名次导出清单!$B$4:$D$11,3,0)</f>
        <v>鹿城区</v>
      </c>
      <c r="E7" s="13" t="str">
        <f>VLOOKUP(E4,[1]名次导出清单!$B$4:$D$11,3,0)</f>
        <v>龙湾区</v>
      </c>
      <c r="F7" s="13" t="str">
        <f>VLOOKUP(F4,[1]名次导出清单!$B$4:$D$11,3,0)</f>
        <v>苍南县</v>
      </c>
      <c r="G7" s="13" t="str">
        <f>VLOOKUP(G4,[1]名次导出清单!$B$4:$D$11,3,0)</f>
        <v>苍南县</v>
      </c>
      <c r="H7" s="13" t="str">
        <f>VLOOKUP(H4,[1]名次导出清单!$B$4:$D$11,3,0)</f>
        <v>永嘉县</v>
      </c>
      <c r="I7" s="13" t="str">
        <f>VLOOKUP(I4,[1]名次导出清单!$B$4:$D$11,3,0)</f>
        <v>鹿城区</v>
      </c>
      <c r="J7" s="13" t="str">
        <f>VLOOKUP(J4,[1]名次导出清单!$B$4:$D$11,3,0)</f>
        <v>经开区</v>
      </c>
      <c r="K7" s="13" t="str">
        <f>VLOOKUP(K4,[1]名次导出清单!$B$4:$D$11,3,0)</f>
        <v>龙湾区</v>
      </c>
      <c r="L7" s="1"/>
    </row>
    <row r="8" ht="27" spans="1:12">
      <c r="A8" s="1"/>
      <c r="B8" s="12" t="s">
        <v>6</v>
      </c>
      <c r="C8" s="13" t="s">
        <v>4</v>
      </c>
      <c r="D8" s="11" t="str">
        <f>VLOOKUP(D4,[1]名次导出清单!$B$16:$D$23,2,0)</f>
        <v>华欣妍</v>
      </c>
      <c r="E8" s="11" t="str">
        <f>VLOOKUP(E4,[1]名次导出清单!$B$16:$D$23,2,0)</f>
        <v>徐  露</v>
      </c>
      <c r="F8" s="11" t="str">
        <f>VLOOKUP(F4,[1]名次导出清单!$B$16:$D$23,2,0)</f>
        <v>张天颖</v>
      </c>
      <c r="G8" s="11" t="str">
        <f>VLOOKUP(G4,[1]名次导出清单!$B$16:$D$23,2,0)</f>
        <v>林妮可</v>
      </c>
      <c r="H8" s="11"/>
      <c r="I8" s="11"/>
      <c r="J8" s="11"/>
      <c r="K8" s="11"/>
      <c r="L8" s="1"/>
    </row>
    <row r="9" ht="26.25" spans="1:12">
      <c r="A9" s="1"/>
      <c r="B9" s="14"/>
      <c r="C9" s="15" t="s">
        <v>5</v>
      </c>
      <c r="D9" s="13" t="str">
        <f>VLOOKUP(D4,[1]名次导出清单!$B$16:$D$23,3,0)</f>
        <v>瑞安市</v>
      </c>
      <c r="E9" s="13" t="str">
        <f>VLOOKUP(E4,[1]名次导出清单!$B$16:$D$23,3,0)</f>
        <v>龙湾区</v>
      </c>
      <c r="F9" s="13" t="str">
        <f>VLOOKUP(F4,[1]名次导出清单!$B$16:$D$23,3,0)</f>
        <v>瑞安市</v>
      </c>
      <c r="G9" s="13" t="str">
        <f>VLOOKUP(G4,[1]名次导出清单!$B$16:$D$23,3,0)</f>
        <v>瑞安市</v>
      </c>
      <c r="H9" s="13"/>
      <c r="I9" s="13"/>
      <c r="J9" s="13"/>
      <c r="K9" s="13"/>
      <c r="L9" s="1"/>
    </row>
    <row r="10" ht="27" spans="1:12">
      <c r="A10" s="1"/>
      <c r="B10" s="10" t="s">
        <v>7</v>
      </c>
      <c r="C10" s="6" t="s">
        <v>4</v>
      </c>
      <c r="D10" s="11" t="str">
        <f>VLOOKUP(D4,[1]名次导出清单!$B$54:$D$61,2,0)</f>
        <v>张涵</v>
      </c>
      <c r="E10" s="11" t="str">
        <f>VLOOKUP(E4,[1]名次导出清单!$B$54:$D$61,2,0)</f>
        <v>姚祺臻</v>
      </c>
      <c r="F10" s="11" t="str">
        <f>VLOOKUP(F4,[1]名次导出清单!$B$54:$D$61,2,0)</f>
        <v>陈一晨</v>
      </c>
      <c r="G10" s="11" t="str">
        <f>VLOOKUP(G4,[1]名次导出清单!$B$54:$D$61,2,0)</f>
        <v>黄奕超</v>
      </c>
      <c r="H10" s="11" t="str">
        <f>VLOOKUP(H4,[1]名次导出清单!$B$54:$D$61,2,0)</f>
        <v>詹斌浩</v>
      </c>
      <c r="I10" s="11" t="str">
        <f>VLOOKUP(I4,[1]名次导出清单!$B$54:$D$61,2,0)</f>
        <v>季品翰</v>
      </c>
      <c r="J10" s="11" t="str">
        <f>VLOOKUP(J4,[1]名次导出清单!$B$54:$D$61,2,0)</f>
        <v>周政考</v>
      </c>
      <c r="K10" s="11" t="str">
        <f>VLOOKUP(K4,[1]名次导出清单!$B$54:$D$61,2,0)</f>
        <v>赵宸宇</v>
      </c>
      <c r="L10" s="1"/>
    </row>
    <row r="11" ht="26.25" spans="1:12">
      <c r="A11" s="1"/>
      <c r="B11" s="12"/>
      <c r="C11" s="13" t="s">
        <v>5</v>
      </c>
      <c r="D11" s="13" t="str">
        <f>VLOOKUP(D4,[1]名次导出清单!$B$54:$D$61,3,0)</f>
        <v>平阳县</v>
      </c>
      <c r="E11" s="13" t="str">
        <f>VLOOKUP(E4,[1]名次导出清单!$B$54:$D$61,3,0)</f>
        <v>瑞安市</v>
      </c>
      <c r="F11" s="13" t="str">
        <f>VLOOKUP(F4,[1]名次导出清单!$B$54:$D$61,3,0)</f>
        <v>瑞安市</v>
      </c>
      <c r="G11" s="13" t="str">
        <f>VLOOKUP(G4,[1]名次导出清单!$B$54:$D$61,3,0)</f>
        <v>经开区</v>
      </c>
      <c r="H11" s="13" t="str">
        <f>VLOOKUP(H4,[1]名次导出清单!$B$54:$D$61,3,0)</f>
        <v>永嘉县</v>
      </c>
      <c r="I11" s="13" t="str">
        <f>VLOOKUP(I4,[1]名次导出清单!$B$54:$D$61,3,0)</f>
        <v>鹿城区</v>
      </c>
      <c r="J11" s="13" t="str">
        <f>VLOOKUP(J4,[1]名次导出清单!$B$54:$D$61,3,0)</f>
        <v>文成县</v>
      </c>
      <c r="K11" s="13" t="str">
        <f>VLOOKUP(K4,[1]名次导出清单!$B$54:$D$61,3,0)</f>
        <v>瑞安市</v>
      </c>
      <c r="L11" s="1"/>
    </row>
    <row r="12" ht="27" spans="1:12">
      <c r="A12" s="1"/>
      <c r="B12" s="12" t="s">
        <v>8</v>
      </c>
      <c r="C12" s="13" t="s">
        <v>4</v>
      </c>
      <c r="D12" s="11" t="str">
        <f>VLOOKUP(D4,[1]名次导出清单!$B$66:$D$73,2,0)</f>
        <v>夏一言</v>
      </c>
      <c r="E12" s="11" t="str">
        <f>VLOOKUP(E4,[1]名次导出清单!$B$66:$D$73,2,0)</f>
        <v>曾紫滢</v>
      </c>
      <c r="F12" s="11"/>
      <c r="G12" s="11"/>
      <c r="H12" s="11"/>
      <c r="I12" s="11"/>
      <c r="J12" s="11"/>
      <c r="K12" s="11"/>
      <c r="L12" s="1"/>
    </row>
    <row r="13" ht="26.25" spans="1:12">
      <c r="A13" s="1"/>
      <c r="B13" s="14"/>
      <c r="C13" s="15" t="s">
        <v>5</v>
      </c>
      <c r="D13" s="13" t="str">
        <f>VLOOKUP(D4,[1]名次导出清单!$B$66:$D$73,3,0)</f>
        <v>鹿城区</v>
      </c>
      <c r="E13" s="13" t="str">
        <f>VLOOKUP(E4,[1]名次导出清单!$B$66:$D$73,3,0)</f>
        <v>洞头区</v>
      </c>
      <c r="F13" s="13"/>
      <c r="G13" s="13"/>
      <c r="H13" s="13"/>
      <c r="I13" s="13"/>
      <c r="J13" s="13"/>
      <c r="K13" s="13"/>
      <c r="L13" s="1"/>
    </row>
    <row r="14" ht="27" spans="1:12">
      <c r="A14" s="1"/>
      <c r="B14" s="10" t="s">
        <v>9</v>
      </c>
      <c r="C14" s="6" t="s">
        <v>4</v>
      </c>
      <c r="D14" s="11" t="str">
        <f>VLOOKUP(D4,[1]名次导出清单!$B$79:$D$86,2,0)</f>
        <v>蔡彦成</v>
      </c>
      <c r="E14" s="11" t="str">
        <f>VLOOKUP(E4,[1]名次导出清单!$B$79:$D$86,2,0)</f>
        <v>朱银康</v>
      </c>
      <c r="F14" s="11" t="str">
        <f>VLOOKUP(F4,[1]名次导出清单!$B$79:$D$86,2,0)</f>
        <v>钱政辉</v>
      </c>
      <c r="G14" s="11" t="str">
        <f>VLOOKUP(G4,[1]名次导出清单!$B$79:$D$86,2,0)</f>
        <v>缪欣南</v>
      </c>
      <c r="H14" s="11" t="str">
        <f>VLOOKUP(H4,[1]名次导出清单!$B$79:$D$86,2,0)</f>
        <v>刘秦源</v>
      </c>
      <c r="I14" s="11" t="str">
        <f>VLOOKUP(I4,[1]名次导出清单!$B$79:$D$86,2,0)</f>
        <v>陈冠仁</v>
      </c>
      <c r="J14" s="11" t="str">
        <f>VLOOKUP(J4,[1]名次导出清单!$B$79:$D$86,2,0)</f>
        <v>陈  畅</v>
      </c>
      <c r="K14" s="11" t="str">
        <f>VLOOKUP(K4,[1]名次导出清单!$B$79:$D$86,2,0)</f>
        <v>王家琦</v>
      </c>
      <c r="L14" s="1"/>
    </row>
    <row r="15" ht="26.25" spans="1:12">
      <c r="A15" s="1"/>
      <c r="B15" s="12"/>
      <c r="C15" s="13" t="s">
        <v>5</v>
      </c>
      <c r="D15" s="13" t="str">
        <f>VLOOKUP(D4,[1]名次导出清单!$B$79:$D$86,3,0)</f>
        <v>瑞安市</v>
      </c>
      <c r="E15" s="13" t="str">
        <f>VLOOKUP(E4,[1]名次导出清单!$B$79:$D$86,3,0)</f>
        <v>龙湾区</v>
      </c>
      <c r="F15" s="13" t="str">
        <f>VLOOKUP(F4,[1]名次导出清单!$B$79:$D$86,3,0)</f>
        <v>龙湾区</v>
      </c>
      <c r="G15" s="13" t="str">
        <f>VLOOKUP(G4,[1]名次导出清单!$B$79:$D$86,3,0)</f>
        <v>鹿城区</v>
      </c>
      <c r="H15" s="13" t="str">
        <f>VLOOKUP(H4,[1]名次导出清单!$B$79:$D$86,3,0)</f>
        <v>永嘉县</v>
      </c>
      <c r="I15" s="13" t="str">
        <f>VLOOKUP(I4,[1]名次导出清单!$B$79:$D$86,3,0)</f>
        <v>龙湾区</v>
      </c>
      <c r="J15" s="13" t="str">
        <f>VLOOKUP(J4,[1]名次导出清单!$B$79:$D$86,3,0)</f>
        <v>鹿城区</v>
      </c>
      <c r="K15" s="13" t="str">
        <f>VLOOKUP(K4,[1]名次导出清单!$B$79:$D$86,3,0)</f>
        <v>文成县</v>
      </c>
      <c r="L15" s="1"/>
    </row>
    <row r="16" ht="27" spans="1:12">
      <c r="A16" s="1"/>
      <c r="B16" s="12" t="s">
        <v>10</v>
      </c>
      <c r="C16" s="13" t="s">
        <v>4</v>
      </c>
      <c r="D16" s="11"/>
      <c r="E16" s="11"/>
      <c r="F16" s="11"/>
      <c r="G16" s="11"/>
      <c r="H16" s="11"/>
      <c r="I16" s="11"/>
      <c r="J16" s="11"/>
      <c r="K16" s="11"/>
      <c r="L16" s="1"/>
    </row>
    <row r="17" ht="26.25" spans="1:12">
      <c r="A17" s="1"/>
      <c r="B17" s="14"/>
      <c r="C17" s="15" t="s">
        <v>5</v>
      </c>
      <c r="D17" s="13"/>
      <c r="E17" s="13"/>
      <c r="F17" s="13"/>
      <c r="G17" s="13"/>
      <c r="H17" s="13"/>
      <c r="I17" s="13"/>
      <c r="J17" s="13"/>
      <c r="K17" s="13"/>
      <c r="L17" s="1"/>
    </row>
    <row r="18" ht="27" spans="1:12">
      <c r="A18" s="1"/>
      <c r="B18" s="10" t="s">
        <v>11</v>
      </c>
      <c r="C18" s="6" t="s">
        <v>4</v>
      </c>
      <c r="D18" s="11" t="str">
        <f>VLOOKUP([1]获奖名单!D4,[1]名次导出清单!$B$104:$D$111,2,0)</f>
        <v>夏淏杰</v>
      </c>
      <c r="E18" s="11" t="str">
        <f>VLOOKUP([1]获奖名单!E4,[1]名次导出清单!$B$104:$D$111,2,0)</f>
        <v>王宏源</v>
      </c>
      <c r="F18" s="11" t="str">
        <f>VLOOKUP([1]获奖名单!F4,[1]名次导出清单!$B$104:$D$111,2,0)</f>
        <v>池安格</v>
      </c>
      <c r="G18" s="11" t="str">
        <f>VLOOKUP([1]获奖名单!G4,[1]名次导出清单!$B$104:$D$111,2,0)</f>
        <v>高振翔</v>
      </c>
      <c r="H18" s="11" t="str">
        <f>VLOOKUP([1]获奖名单!H4,[1]名次导出清单!$B$104:$D$111,2,0)</f>
        <v>姚嘉志</v>
      </c>
      <c r="I18" s="11" t="str">
        <f>VLOOKUP([1]获奖名单!I4,[1]名次导出清单!$B$104:$D$111,2,0)</f>
        <v>钱奕丞</v>
      </c>
      <c r="J18" s="11" t="str">
        <f>VLOOKUP([1]获奖名单!J4,[1]名次导出清单!$B$104:$D$111,2,0)</f>
        <v>胡凯迪</v>
      </c>
      <c r="K18" s="11" t="str">
        <f>VLOOKUP([1]获奖名单!K4,[1]名次导出清单!$B$104:$D$111,2,0)</f>
        <v>陈君正</v>
      </c>
      <c r="L18" s="1"/>
    </row>
    <row r="19" ht="26.25" spans="1:12">
      <c r="A19" s="1"/>
      <c r="B19" s="12"/>
      <c r="C19" s="13" t="s">
        <v>5</v>
      </c>
      <c r="D19" s="13" t="str">
        <f>VLOOKUP([1]获奖名单!D4,[1]名次导出清单!$B$104:$D$111,3,0)</f>
        <v>瑞安市</v>
      </c>
      <c r="E19" s="13" t="str">
        <f>VLOOKUP([1]获奖名单!E4,[1]名次导出清单!$B$104:$D$111,3,0)</f>
        <v>龙湾区</v>
      </c>
      <c r="F19" s="13" t="str">
        <f>VLOOKUP([1]获奖名单!F4,[1]名次导出清单!$B$104:$D$111,3,0)</f>
        <v>瑞安市</v>
      </c>
      <c r="G19" s="13" t="str">
        <f>VLOOKUP([1]获奖名单!G4,[1]名次导出清单!$B$104:$D$111,3,0)</f>
        <v>瑞安市</v>
      </c>
      <c r="H19" s="13" t="str">
        <f>VLOOKUP([1]获奖名单!H4,[1]名次导出清单!$B$104:$D$111,3,0)</f>
        <v>鹿城区</v>
      </c>
      <c r="I19" s="13" t="str">
        <f>VLOOKUP([1]获奖名单!I4,[1]名次导出清单!$B$104:$D$111,3,0)</f>
        <v>龙湾区</v>
      </c>
      <c r="J19" s="13" t="str">
        <f>VLOOKUP([1]获奖名单!J4,[1]名次导出清单!$B$104:$D$111,3,0)</f>
        <v>鹿城区</v>
      </c>
      <c r="K19" s="13" t="str">
        <f>VLOOKUP([1]获奖名单!K4,[1]名次导出清单!$B$104:$D$111,3,0)</f>
        <v>龙湾区</v>
      </c>
      <c r="L19" s="1"/>
    </row>
    <row r="20" ht="27" spans="1:12">
      <c r="A20" s="1"/>
      <c r="B20" s="12" t="s">
        <v>12</v>
      </c>
      <c r="C20" s="13" t="s">
        <v>4</v>
      </c>
      <c r="D20" s="11" t="str">
        <f>VLOOKUP(D4,[1]名次导出清单!$B$116:$D$123,2,0)</f>
        <v>李羽童</v>
      </c>
      <c r="E20" s="11" t="str">
        <f>VLOOKUP(E4,[1]名次导出清单!$B$116:$D$123,2,0)</f>
        <v>林子涵</v>
      </c>
      <c r="F20" s="11" t="str">
        <f>VLOOKUP(F4,[1]名次导出清单!$B$116:$D$123,2,0)</f>
        <v>林佳倩</v>
      </c>
      <c r="G20" s="11" t="str">
        <f>VLOOKUP(G4,[1]名次导出清单!$B$116:$D$123,2,0)</f>
        <v>张煜婷</v>
      </c>
      <c r="H20" s="11" t="str">
        <f>VLOOKUP(H4,[1]名次导出清单!$B$116:$D$123,2,0)</f>
        <v>赵培羽</v>
      </c>
      <c r="I20" s="11" t="str">
        <f>VLOOKUP(I4,[1]名次导出清单!$B$116:$D$123,2,0)</f>
        <v>庄妍</v>
      </c>
      <c r="J20" s="11" t="str">
        <f>VLOOKUP(J4,[1]名次导出清单!$B$116:$D$123,2,0)</f>
        <v>周弋翔</v>
      </c>
      <c r="K20" s="11"/>
      <c r="L20" s="1"/>
    </row>
    <row r="21" ht="26.25" spans="1:12">
      <c r="A21" s="1"/>
      <c r="B21" s="14"/>
      <c r="C21" s="15" t="s">
        <v>5</v>
      </c>
      <c r="D21" s="13" t="str">
        <f>VLOOKUP(D4,[1]名次导出清单!$B$116:$D$123,3,0)</f>
        <v>龙湾区</v>
      </c>
      <c r="E21" s="13" t="str">
        <f>VLOOKUP(E4,[1]名次导出清单!$B$116:$D$123,3,0)</f>
        <v>龙湾区</v>
      </c>
      <c r="F21" s="13" t="str">
        <f>VLOOKUP(F4,[1]名次导出清单!$B$116:$D$123,3,0)</f>
        <v>鹿城区</v>
      </c>
      <c r="G21" s="13" t="str">
        <f>VLOOKUP(G4,[1]名次导出清单!$B$116:$D$123,3,0)</f>
        <v>瓯海区</v>
      </c>
      <c r="H21" s="13" t="str">
        <f>VLOOKUP(H4,[1]名次导出清单!$B$116:$D$123,3,0)</f>
        <v>瓯海区</v>
      </c>
      <c r="I21" s="13" t="str">
        <f>VLOOKUP(I4,[1]名次导出清单!$B$116:$D$123,3,0)</f>
        <v>瑞安市</v>
      </c>
      <c r="J21" s="13" t="str">
        <f>VLOOKUP(J4,[1]名次导出清单!$B$116:$D$123,3,0)</f>
        <v>鹿城区</v>
      </c>
      <c r="K21" s="13"/>
      <c r="L21" s="1"/>
    </row>
    <row r="22" ht="27" spans="1:12">
      <c r="A22" s="1"/>
      <c r="B22" s="10" t="s">
        <v>13</v>
      </c>
      <c r="C22" s="6" t="s">
        <v>4</v>
      </c>
      <c r="D22" s="11" t="str">
        <f>VLOOKUP(D4,[1]名次导出清单!$B$129:$D$136,2,0)</f>
        <v>陈威赫</v>
      </c>
      <c r="E22" s="11" t="str">
        <f>VLOOKUP(E4,[1]名次导出清单!$B$129:$D$136,2,0)</f>
        <v>陈俊哲</v>
      </c>
      <c r="F22" s="11" t="str">
        <f>VLOOKUP(F4,[1]名次导出清单!$B$129:$D$136,2,0)</f>
        <v>苏逸铭</v>
      </c>
      <c r="G22" s="11" t="str">
        <f>VLOOKUP(G4,[1]名次导出清单!$B$129:$D$136,2,0)</f>
        <v>李郑</v>
      </c>
      <c r="H22" s="11" t="str">
        <f>VLOOKUP(H4,[1]名次导出清单!$B$129:$D$136,2,0)</f>
        <v>张凯程</v>
      </c>
      <c r="I22" s="11" t="str">
        <f>VLOOKUP(I4,[1]名次导出清单!$B$129:$D$136,2,0)</f>
        <v>王廷轩</v>
      </c>
      <c r="J22" s="11" t="str">
        <f>VLOOKUP(J4,[1]名次导出清单!$B$129:$D$136,2,0)</f>
        <v>张凯</v>
      </c>
      <c r="K22" s="11" t="str">
        <f>VLOOKUP(K4,[1]名次导出清单!$B$129:$D$136,2,0)</f>
        <v>徐茂雄</v>
      </c>
      <c r="L22" s="1"/>
    </row>
    <row r="23" ht="26.25" spans="1:12">
      <c r="A23" s="1"/>
      <c r="B23" s="12"/>
      <c r="C23" s="13" t="s">
        <v>5</v>
      </c>
      <c r="D23" s="13" t="str">
        <f>VLOOKUP(D4,[1]名次导出清单!$B$129:$D$136,3,0)</f>
        <v>龙湾区</v>
      </c>
      <c r="E23" s="13" t="str">
        <f>VLOOKUP(E4,[1]名次导出清单!$B$129:$D$136,3,0)</f>
        <v>瑞安市</v>
      </c>
      <c r="F23" s="13" t="str">
        <f>VLOOKUP(F4,[1]名次导出清单!$B$129:$D$136,3,0)</f>
        <v>平阳县</v>
      </c>
      <c r="G23" s="13" t="str">
        <f>VLOOKUP(G4,[1]名次导出清单!$B$129:$D$136,3,0)</f>
        <v>瑞安市</v>
      </c>
      <c r="H23" s="13" t="str">
        <f>VLOOKUP(H4,[1]名次导出清单!$B$129:$D$136,3,0)</f>
        <v>龙湾区</v>
      </c>
      <c r="I23" s="13" t="str">
        <f>VLOOKUP(I4,[1]名次导出清单!$B$129:$D$136,3,0)</f>
        <v>龙湾区</v>
      </c>
      <c r="J23" s="13" t="str">
        <f>VLOOKUP(J4,[1]名次导出清单!$B$129:$D$136,3,0)</f>
        <v>苍南县</v>
      </c>
      <c r="K23" s="13" t="str">
        <f>VLOOKUP(K4,[1]名次导出清单!$B$129:$D$136,3,0)</f>
        <v>泰顺县</v>
      </c>
      <c r="L23" s="1"/>
    </row>
    <row r="24" ht="27" spans="1:12">
      <c r="A24" s="1"/>
      <c r="B24" s="12" t="s">
        <v>14</v>
      </c>
      <c r="C24" s="13" t="s">
        <v>4</v>
      </c>
      <c r="D24" s="11" t="str">
        <f>VLOOKUP(D4,[1]名次导出清单!$B$141:$D$148,2,0)</f>
        <v>钱玮乐</v>
      </c>
      <c r="E24" s="11" t="str">
        <f>VLOOKUP(E4,[1]名次导出清单!$B$141:$D$148,2,0)</f>
        <v>林锦萱</v>
      </c>
      <c r="F24" s="11" t="str">
        <f>VLOOKUP(F4,[1]名次导出清单!$B$141:$D$148,2,0)</f>
        <v>季怡冉</v>
      </c>
      <c r="G24" s="11" t="str">
        <f>VLOOKUP(G4,[1]名次导出清单!$B$141:$D$148,2,0)</f>
        <v>韩可诺</v>
      </c>
      <c r="H24" s="11" t="str">
        <f>VLOOKUP(H4,[1]名次导出清单!$B$141:$D$148,2,0)</f>
        <v>沈雅静</v>
      </c>
      <c r="I24" s="11" t="str">
        <f>VLOOKUP(I4,[1]名次导出清单!$B$141:$D$148,2,0)</f>
        <v>王欣想</v>
      </c>
      <c r="J24" s="11" t="str">
        <f>VLOOKUP(J4,[1]名次导出清单!$B$141:$D$148,2,0)</f>
        <v>杨程雅</v>
      </c>
      <c r="K24" s="11" t="str">
        <f>VLOOKUP(K4,[1]名次导出清单!$B$141:$D$148,2,0)</f>
        <v>朱芷瑞</v>
      </c>
      <c r="L24" s="1"/>
    </row>
    <row r="25" ht="26.25" spans="1:12">
      <c r="A25" s="1"/>
      <c r="B25" s="14"/>
      <c r="C25" s="15" t="s">
        <v>5</v>
      </c>
      <c r="D25" s="13" t="str">
        <f>VLOOKUP(D4,[1]名次导出清单!$B$141:$D$148,3,0)</f>
        <v>龙湾区</v>
      </c>
      <c r="E25" s="13" t="str">
        <f>VLOOKUP(E4,[1]名次导出清单!$B$141:$D$148,3,0)</f>
        <v>鹿城区</v>
      </c>
      <c r="F25" s="13" t="str">
        <f>VLOOKUP(F4,[1]名次导出清单!$B$141:$D$148,3,0)</f>
        <v>瑞安市</v>
      </c>
      <c r="G25" s="13" t="str">
        <f>VLOOKUP(G4,[1]名次导出清单!$B$141:$D$148,3,0)</f>
        <v>鹿城区</v>
      </c>
      <c r="H25" s="13" t="str">
        <f>VLOOKUP(H4,[1]名次导出清单!$B$141:$D$148,3,0)</f>
        <v>瓯海区</v>
      </c>
      <c r="I25" s="13" t="str">
        <f>VLOOKUP(I4,[1]名次导出清单!$B$141:$D$148,3,0)</f>
        <v>龙湾区</v>
      </c>
      <c r="J25" s="13" t="str">
        <f>VLOOKUP(J4,[1]名次导出清单!$B$141:$D$148,3,0)</f>
        <v>经开区</v>
      </c>
      <c r="K25" s="13" t="str">
        <f>VLOOKUP(K4,[1]名次导出清单!$B$141:$D$148,3,0)</f>
        <v>龙湾区</v>
      </c>
      <c r="L25" s="1"/>
    </row>
    <row r="26" ht="27" spans="1:12">
      <c r="A26" s="1"/>
      <c r="B26" s="10" t="s">
        <v>15</v>
      </c>
      <c r="C26" s="6" t="s">
        <v>4</v>
      </c>
      <c r="D26" s="11" t="str">
        <f>VLOOKUP(D4,[1]名次导出清单!$B$153:$D$160,2,0)</f>
        <v>何尚效</v>
      </c>
      <c r="E26" s="11" t="str">
        <f>VLOOKUP(E4,[1]名次导出清单!$B$153:$D$160,2,0)</f>
        <v>章仕超</v>
      </c>
      <c r="F26" s="11" t="str">
        <f>VLOOKUP(F4,[1]名次导出清单!$B$153:$D$160,2,0)</f>
        <v>章云镪</v>
      </c>
      <c r="G26" s="11" t="str">
        <f>VLOOKUP(G4,[1]名次导出清单!$B$153:$D$160,2,0)</f>
        <v>刘宇浩</v>
      </c>
      <c r="H26" s="11" t="str">
        <f>VLOOKUP(H4,[1]名次导出清单!$B$153:$D$160,2,0)</f>
        <v>张峻察</v>
      </c>
      <c r="I26" s="11" t="str">
        <f>VLOOKUP(I4,[1]名次导出清单!$B$153:$D$160,2,0)</f>
        <v>张梓恒</v>
      </c>
      <c r="J26" s="11" t="str">
        <f>VLOOKUP(J4,[1]名次导出清单!$B$153:$D$160,2,0)</f>
        <v>毛宇豪</v>
      </c>
      <c r="K26" s="11" t="str">
        <f>VLOOKUP(K4,[1]名次导出清单!$B$153:$D$160,2,0)</f>
        <v>滕佳楠</v>
      </c>
      <c r="L26" s="1"/>
    </row>
    <row r="27" ht="26.25" spans="1:12">
      <c r="A27" s="1"/>
      <c r="B27" s="12"/>
      <c r="C27" s="13" t="s">
        <v>5</v>
      </c>
      <c r="D27" s="13" t="str">
        <f>VLOOKUP(D4,[1]名次导出清单!$B$153:$D$160,3,0)</f>
        <v>鹿城区</v>
      </c>
      <c r="E27" s="13" t="str">
        <f>VLOOKUP(E4,[1]名次导出清单!$B$153:$D$160,3,0)</f>
        <v>平阳县</v>
      </c>
      <c r="F27" s="13" t="str">
        <f>VLOOKUP(F4,[1]名次导出清单!$B$153:$D$160,3,0)</f>
        <v>平阳县</v>
      </c>
      <c r="G27" s="13" t="str">
        <f>VLOOKUP(G4,[1]名次导出清单!$B$153:$D$160,3,0)</f>
        <v>文成县</v>
      </c>
      <c r="H27" s="13" t="str">
        <f>VLOOKUP(H4,[1]名次导出清单!$B$153:$D$160,3,0)</f>
        <v>瓯海区</v>
      </c>
      <c r="I27" s="13" t="str">
        <f>VLOOKUP(I4,[1]名次导出清单!$B$153:$D$160,3,0)</f>
        <v>龙湾区</v>
      </c>
      <c r="J27" s="13" t="str">
        <f>VLOOKUP(J4,[1]名次导出清单!$B$153:$D$160,3,0)</f>
        <v>泰顺县</v>
      </c>
      <c r="K27" s="13" t="str">
        <f>VLOOKUP(K4,[1]名次导出清单!$B$153:$D$160,3,0)</f>
        <v>永嘉县</v>
      </c>
      <c r="L27" s="1"/>
    </row>
    <row r="28" ht="27" spans="1:12">
      <c r="A28" s="1"/>
      <c r="B28" s="12" t="s">
        <v>16</v>
      </c>
      <c r="C28" s="13" t="s">
        <v>4</v>
      </c>
      <c r="D28" s="11" t="str">
        <f>VLOOKUP(D4,[1]名次导出清单!$B$165:$D$172,2,0)</f>
        <v>叶佳瑜</v>
      </c>
      <c r="E28" s="11" t="str">
        <f>VLOOKUP(E4,[1]名次导出清单!$B$165:$D$172,2,0)</f>
        <v>吴梓卉</v>
      </c>
      <c r="F28" s="11" t="str">
        <f>VLOOKUP(F4,[1]名次导出清单!$B$165:$D$172,2,0)</f>
        <v>王晨滋</v>
      </c>
      <c r="G28" s="11" t="str">
        <f>VLOOKUP(G4,[1]名次导出清单!$B$165:$D$172,2,0)</f>
        <v>宋昔冉</v>
      </c>
      <c r="H28" s="11" t="str">
        <f>VLOOKUP(H4,[1]名次导出清单!$B$165:$D$172,2,0)</f>
        <v>蔡语彤</v>
      </c>
      <c r="I28" s="11" t="str">
        <f>VLOOKUP(I4,[1]名次导出清单!$B$165:$D$172,2,0)</f>
        <v>陈韵如</v>
      </c>
      <c r="J28" s="11" t="str">
        <f>VLOOKUP(J4,[1]名次导出清单!$B$165:$D$172,2,0)</f>
        <v>倪梓珂</v>
      </c>
      <c r="K28" s="11" t="str">
        <f>VLOOKUP(K4,[1]名次导出清单!$B$165:$D$172,2,0)</f>
        <v>徐子涵</v>
      </c>
      <c r="L28" s="1"/>
    </row>
    <row r="29" ht="26.25" spans="1:12">
      <c r="A29" s="1"/>
      <c r="B29" s="14"/>
      <c r="C29" s="15" t="s">
        <v>5</v>
      </c>
      <c r="D29" s="13" t="str">
        <f>VLOOKUP(D4,[1]名次导出清单!$B$165:$D$172,3,0)</f>
        <v>瑞安市</v>
      </c>
      <c r="E29" s="13" t="str">
        <f>VLOOKUP(E4,[1]名次导出清单!$B$165:$D$172,3,0)</f>
        <v>瑞安市</v>
      </c>
      <c r="F29" s="13" t="str">
        <f>VLOOKUP(F4,[1]名次导出清单!$B$165:$D$172,3,0)</f>
        <v>瑞安市</v>
      </c>
      <c r="G29" s="13" t="str">
        <f>VLOOKUP(G4,[1]名次导出清单!$B$165:$D$172,3,0)</f>
        <v>平阳县</v>
      </c>
      <c r="H29" s="13" t="str">
        <f>VLOOKUP(H4,[1]名次导出清单!$B$165:$D$172,3,0)</f>
        <v>平阳县</v>
      </c>
      <c r="I29" s="13" t="str">
        <f>VLOOKUP(I4,[1]名次导出清单!$B$165:$D$172,3,0)</f>
        <v>鹿城区</v>
      </c>
      <c r="J29" s="13" t="str">
        <f>VLOOKUP(J4,[1]名次导出清单!$B$165:$D$172,3,0)</f>
        <v>乐清市</v>
      </c>
      <c r="K29" s="13" t="str">
        <f>VLOOKUP(K4,[1]名次导出清单!$B$165:$D$172,3,0)</f>
        <v>龙湾区</v>
      </c>
      <c r="L29" s="1"/>
    </row>
    <row r="30" ht="27" spans="1:12">
      <c r="A30" s="1"/>
      <c r="B30" s="10" t="s">
        <v>17</v>
      </c>
      <c r="C30" s="6" t="s">
        <v>4</v>
      </c>
      <c r="D30" s="11" t="str">
        <f>VLOOKUP(D4,[1]名次导出清单!$B$178:$D$185,2,0)</f>
        <v>孙泽耀</v>
      </c>
      <c r="E30" s="11" t="str">
        <f>VLOOKUP(E4,[1]名次导出清单!$B$178:$D$185,2,0)</f>
        <v>庄景翰</v>
      </c>
      <c r="F30" s="11" t="str">
        <f>VLOOKUP(F4,[1]名次导出清单!$B$178:$D$185,2,0)</f>
        <v>林宗漩</v>
      </c>
      <c r="G30" s="11" t="str">
        <f>VLOOKUP(G4,[1]名次导出清单!$B$178:$D$185,2,0)</f>
        <v>林昭儒</v>
      </c>
      <c r="H30" s="11" t="str">
        <f>VLOOKUP(H4,[1]名次导出清单!$B$178:$D$185,2,0)</f>
        <v>林书帆</v>
      </c>
      <c r="I30" s="11" t="str">
        <f>VLOOKUP(I4,[1]名次导出清单!$B$178:$D$185,2,0)</f>
        <v>李恩泽</v>
      </c>
      <c r="J30" s="11" t="str">
        <f>VLOOKUP(J4,[1]名次导出清单!$B$178:$D$185,2,0)</f>
        <v>徐瀚熹</v>
      </c>
      <c r="K30" s="11" t="str">
        <f>VLOOKUP(K4,[1]名次导出清单!$B$178:$D$185,2,0)</f>
        <v>吴炳欧</v>
      </c>
      <c r="L30" s="1"/>
    </row>
    <row r="31" ht="26.25" spans="1:12">
      <c r="A31" s="1"/>
      <c r="B31" s="12"/>
      <c r="C31" s="13" t="s">
        <v>5</v>
      </c>
      <c r="D31" s="13" t="str">
        <f>VLOOKUP(D4,[1]名次导出清单!$B$178:$D$185,3,0)</f>
        <v>龙湾区</v>
      </c>
      <c r="E31" s="13" t="str">
        <f>VLOOKUP(E4,[1]名次导出清单!$B$178:$D$185,3,0)</f>
        <v>瑞安市</v>
      </c>
      <c r="F31" s="13" t="str">
        <f>VLOOKUP(F4,[1]名次导出清单!$B$178:$D$185,3,0)</f>
        <v>经开区</v>
      </c>
      <c r="G31" s="13" t="str">
        <f>VLOOKUP(G4,[1]名次导出清单!$B$178:$D$185,3,0)</f>
        <v>经开区</v>
      </c>
      <c r="H31" s="13" t="str">
        <f>VLOOKUP(H4,[1]名次导出清单!$B$178:$D$185,3,0)</f>
        <v>平阳县</v>
      </c>
      <c r="I31" s="13" t="str">
        <f>VLOOKUP(I4,[1]名次导出清单!$B$178:$D$185,3,0)</f>
        <v>龙湾区</v>
      </c>
      <c r="J31" s="13" t="str">
        <f>VLOOKUP(J4,[1]名次导出清单!$B$178:$D$185,3,0)</f>
        <v>经开区</v>
      </c>
      <c r="K31" s="13" t="str">
        <f>VLOOKUP(K4,[1]名次导出清单!$B$178:$D$185,3,0)</f>
        <v>永嘉县</v>
      </c>
      <c r="L31" s="1"/>
    </row>
    <row r="32" ht="27" spans="1:12">
      <c r="A32" s="1"/>
      <c r="B32" s="12" t="s">
        <v>18</v>
      </c>
      <c r="C32" s="13" t="s">
        <v>4</v>
      </c>
      <c r="D32" s="11" t="str">
        <f>VLOOKUP(D4,[1]名次导出清单!$B$190:$D$197,2,0)</f>
        <v>刘梓澍</v>
      </c>
      <c r="E32" s="11" t="str">
        <f>VLOOKUP(E4,[1]名次导出清单!$B$190:$D$197,2,0)</f>
        <v>梅滋姿</v>
      </c>
      <c r="F32" s="11" t="str">
        <f>VLOOKUP(F4,[1]名次导出清单!$B$190:$D$197,2,0)</f>
        <v>黄雨暄</v>
      </c>
      <c r="G32" s="11" t="str">
        <f>VLOOKUP(G4,[1]名次导出清单!$B$190:$D$197,2,0)</f>
        <v>邹家淇</v>
      </c>
      <c r="H32" s="11" t="str">
        <f>VLOOKUP(H4,[1]名次导出清单!$B$190:$D$197,2,0)</f>
        <v>黄梓琪</v>
      </c>
      <c r="I32" s="11" t="str">
        <f>VLOOKUP(I4,[1]名次导出清单!$B$190:$D$197,2,0)</f>
        <v>黄优妍</v>
      </c>
      <c r="J32" s="11" t="str">
        <f>VLOOKUP(J4,[1]名次导出清单!$B$190:$D$197,2,0)</f>
        <v>陈果冉</v>
      </c>
      <c r="K32" s="11" t="str">
        <f>VLOOKUP(K4,[1]名次导出清单!$B$190:$D$197,2,0)</f>
        <v>林语辰</v>
      </c>
      <c r="L32" s="1"/>
    </row>
    <row r="33" ht="26.25" spans="1:12">
      <c r="A33" s="1"/>
      <c r="B33" s="14"/>
      <c r="C33" s="15" t="s">
        <v>5</v>
      </c>
      <c r="D33" s="13" t="str">
        <f>VLOOKUP(D4,[1]名次导出清单!$B$190:$D$197,3,0)</f>
        <v>平阳县</v>
      </c>
      <c r="E33" s="13" t="str">
        <f>VLOOKUP(E4,[1]名次导出清单!$B$190:$D$197,3,0)</f>
        <v>龙湾区</v>
      </c>
      <c r="F33" s="13" t="str">
        <f>VLOOKUP(F4,[1]名次导出清单!$B$190:$D$197,3,0)</f>
        <v>苍南县</v>
      </c>
      <c r="G33" s="13" t="str">
        <f>VLOOKUP(G4,[1]名次导出清单!$B$190:$D$197,3,0)</f>
        <v>龙湾区</v>
      </c>
      <c r="H33" s="13" t="str">
        <f>VLOOKUP(H4,[1]名次导出清单!$B$190:$D$197,3,0)</f>
        <v>苍南县</v>
      </c>
      <c r="I33" s="13" t="str">
        <f>VLOOKUP(I4,[1]名次导出清单!$B$190:$D$197,3,0)</f>
        <v>龙湾区</v>
      </c>
      <c r="J33" s="13" t="str">
        <f>VLOOKUP(J4,[1]名次导出清单!$B$190:$D$197,3,0)</f>
        <v>龙湾区</v>
      </c>
      <c r="K33" s="13" t="str">
        <f>VLOOKUP(K4,[1]名次导出清单!$B$190:$D$197,3,0)</f>
        <v>洞头区</v>
      </c>
      <c r="L33" s="1"/>
    </row>
    <row r="34" ht="27" spans="1:12">
      <c r="A34" s="1"/>
      <c r="B34" s="10" t="s">
        <v>19</v>
      </c>
      <c r="C34" s="6" t="s">
        <v>4</v>
      </c>
      <c r="D34" s="11" t="str">
        <f>VLOOKUP(D4,[1]名次导出清单!$B$204:$D$211,2,0)</f>
        <v>魏君浩</v>
      </c>
      <c r="E34" s="11" t="str">
        <f>VLOOKUP(E4,[1]名次导出清单!$B$204:$D$211,2,0)</f>
        <v>林政男</v>
      </c>
      <c r="F34" s="11" t="str">
        <f>VLOOKUP(F4,[1]名次导出清单!$B$204:$D$211,2,0)</f>
        <v>刘奕阳</v>
      </c>
      <c r="G34" s="11" t="str">
        <f>VLOOKUP(G4,[1]名次导出清单!$B$204:$D$211,2,0)</f>
        <v>万志远</v>
      </c>
      <c r="H34" s="11" t="str">
        <f>VLOOKUP(H4,[1]名次导出清单!$B$204:$D$211,2,0)</f>
        <v>丁宗潇</v>
      </c>
      <c r="I34" s="11" t="str">
        <f>VLOOKUP(I4,[1]名次导出清单!$B$204:$D$211,2,0)</f>
        <v>胡熙杰</v>
      </c>
      <c r="J34" s="11" t="str">
        <f>VLOOKUP(J4,[1]名次导出清单!$B$204:$D$211,2,0)</f>
        <v>万志好</v>
      </c>
      <c r="K34" s="11" t="str">
        <f>VLOOKUP(K4,[1]名次导出清单!$B$204:$D$211,2,0)</f>
        <v>陈柏宇</v>
      </c>
      <c r="L34" s="1"/>
    </row>
    <row r="35" ht="26.25" spans="1:12">
      <c r="A35" s="1"/>
      <c r="B35" s="12"/>
      <c r="C35" s="13" t="s">
        <v>5</v>
      </c>
      <c r="D35" s="13" t="str">
        <f>VLOOKUP(D4,[1]名次导出清单!$B$204:$D$211,3,0)</f>
        <v>平阳县</v>
      </c>
      <c r="E35" s="13" t="str">
        <f>VLOOKUP(E4,[1]名次导出清单!$B$204:$D$211,3,0)</f>
        <v>龙湾区</v>
      </c>
      <c r="F35" s="13" t="str">
        <f>VLOOKUP(F4,[1]名次导出清单!$B$204:$D$211,3,0)</f>
        <v>鹿城区</v>
      </c>
      <c r="G35" s="13" t="str">
        <f>VLOOKUP(G4,[1]名次导出清单!$B$204:$D$211,3,0)</f>
        <v>平阳县</v>
      </c>
      <c r="H35" s="13" t="str">
        <f>VLOOKUP(H4,[1]名次导出清单!$B$204:$D$211,3,0)</f>
        <v>苍南县</v>
      </c>
      <c r="I35" s="13" t="str">
        <f>VLOOKUP(I4,[1]名次导出清单!$B$204:$D$211,3,0)</f>
        <v>经开区</v>
      </c>
      <c r="J35" s="13" t="str">
        <f>VLOOKUP(J4,[1]名次导出清单!$B$204:$D$211,3,0)</f>
        <v>平阳县</v>
      </c>
      <c r="K35" s="13" t="str">
        <f>VLOOKUP(K4,[1]名次导出清单!$B$204:$D$211,3,0)</f>
        <v>经开区</v>
      </c>
      <c r="L35" s="1"/>
    </row>
    <row r="36" ht="27" spans="1:12">
      <c r="A36" s="1"/>
      <c r="B36" s="12" t="s">
        <v>20</v>
      </c>
      <c r="C36" s="13" t="s">
        <v>4</v>
      </c>
      <c r="D36" s="11" t="str">
        <f>VLOOKUP(D4,[1]名次导出清单!$B$216:$D$223,2,0)</f>
        <v>陈驰</v>
      </c>
      <c r="E36" s="11" t="str">
        <f>VLOOKUP(E4,[1]名次导出清单!$B$216:$D$223,2,0)</f>
        <v>缪可妍</v>
      </c>
      <c r="F36" s="11" t="str">
        <f>VLOOKUP(F4,[1]名次导出清单!$B$216:$D$223,2,0)</f>
        <v>袁彬莹</v>
      </c>
      <c r="G36" s="11" t="str">
        <f>VLOOKUP(G4,[1]名次导出清单!$B$216:$D$223,2,0)</f>
        <v>钱韵硕</v>
      </c>
      <c r="H36" s="11" t="str">
        <f>VLOOKUP(H4,[1]名次导出清单!$B$216:$D$223,2,0)</f>
        <v>金艺涵</v>
      </c>
      <c r="I36" s="11" t="str">
        <f>VLOOKUP(I4,[1]名次导出清单!$B$216:$D$223,2,0)</f>
        <v>陆昕怡</v>
      </c>
      <c r="J36" s="11" t="str">
        <f>VLOOKUP(J4,[1]名次导出清单!$B$216:$D$223,2,0)</f>
        <v>叶优璇</v>
      </c>
      <c r="K36" s="11" t="str">
        <f>VLOOKUP(K4,[1]名次导出清单!$B$216:$D$223,2,0)</f>
        <v>杨景雅</v>
      </c>
      <c r="L36" s="1"/>
    </row>
    <row r="37" ht="26.25" spans="1:12">
      <c r="A37" s="1"/>
      <c r="B37" s="14"/>
      <c r="C37" s="15" t="s">
        <v>5</v>
      </c>
      <c r="D37" s="13" t="str">
        <f>VLOOKUP(D4,[1]名次导出清单!$B$216:$D$223,3,0)</f>
        <v>平阳县</v>
      </c>
      <c r="E37" s="13" t="str">
        <f>VLOOKUP(E4,[1]名次导出清单!$B$216:$D$223,3,0)</f>
        <v>平阳县</v>
      </c>
      <c r="F37" s="13" t="str">
        <f>VLOOKUP(F4,[1]名次导出清单!$B$216:$D$223,3,0)</f>
        <v>瓯海区</v>
      </c>
      <c r="G37" s="13" t="str">
        <f>VLOOKUP(G4,[1]名次导出清单!$B$216:$D$223,3,0)</f>
        <v>龙湾区</v>
      </c>
      <c r="H37" s="13" t="str">
        <f>VLOOKUP(H4,[1]名次导出清单!$B$216:$D$223,3,0)</f>
        <v>乐清市</v>
      </c>
      <c r="I37" s="13" t="str">
        <f>VLOOKUP(I4,[1]名次导出清单!$B$216:$D$223,3,0)</f>
        <v>乐清市</v>
      </c>
      <c r="J37" s="13" t="str">
        <f>VLOOKUP(J4,[1]名次导出清单!$B$216:$D$223,3,0)</f>
        <v>乐清市</v>
      </c>
      <c r="K37" s="13" t="str">
        <f>VLOOKUP(K4,[1]名次导出清单!$B$216:$D$223,3,0)</f>
        <v>乐清市</v>
      </c>
      <c r="L37" s="1"/>
    </row>
    <row r="38" ht="27" spans="1:12">
      <c r="A38" s="1"/>
      <c r="B38" s="10" t="s">
        <v>21</v>
      </c>
      <c r="C38" s="6" t="s">
        <v>4</v>
      </c>
      <c r="D38" s="11" t="str">
        <f>VLOOKUP(D4,[1]名次导出清单!$B$228:$D$235,2,0)</f>
        <v>吴子轩</v>
      </c>
      <c r="E38" s="11" t="str">
        <f>VLOOKUP(E4,[1]名次导出清单!$B$228:$D$235,2,0)</f>
        <v>尤子赫</v>
      </c>
      <c r="F38" s="11" t="str">
        <f>VLOOKUP(F4,[1]名次导出清单!$B$228:$D$235,2,0)</f>
        <v>翁煊智</v>
      </c>
      <c r="G38" s="11" t="str">
        <f>VLOOKUP(G4,[1]名次导出清单!$B$228:$D$235,2,0)</f>
        <v>蒋奕鸿</v>
      </c>
      <c r="H38" s="11" t="str">
        <f>VLOOKUP(H4,[1]名次导出清单!$B$228:$D$235,2,0)</f>
        <v>林  植</v>
      </c>
      <c r="I38" s="11" t="str">
        <f>VLOOKUP(I4,[1]名次导出清单!$B$228:$D$235,2,0)</f>
        <v>梁  桐</v>
      </c>
      <c r="J38" s="11" t="str">
        <f>VLOOKUP(J4,[1]名次导出清单!$B$228:$D$235,2,0)</f>
        <v>张瑞轩</v>
      </c>
      <c r="K38" s="11" t="str">
        <f>VLOOKUP(K4,[1]名次导出清单!$B$228:$D$235,2,0)</f>
        <v>詹林明朗</v>
      </c>
      <c r="L38" s="1"/>
    </row>
    <row r="39" ht="26.25" spans="1:12">
      <c r="A39" s="1"/>
      <c r="B39" s="12"/>
      <c r="C39" s="13" t="s">
        <v>5</v>
      </c>
      <c r="D39" s="13" t="str">
        <f>VLOOKUP(D4,[1]名次导出清单!$B$228:$D$235,3,0)</f>
        <v>平阳县</v>
      </c>
      <c r="E39" s="13" t="str">
        <f>VLOOKUP(E4,[1]名次导出清单!$B$228:$D$235,3,0)</f>
        <v>经开区</v>
      </c>
      <c r="F39" s="13" t="str">
        <f>VLOOKUP(F4,[1]名次导出清单!$B$228:$D$235,3,0)</f>
        <v>瑞安市</v>
      </c>
      <c r="G39" s="13" t="str">
        <f>VLOOKUP(G4,[1]名次导出清单!$B$228:$D$235,3,0)</f>
        <v>乐清市</v>
      </c>
      <c r="H39" s="13" t="str">
        <f>VLOOKUP(H4,[1]名次导出清单!$B$228:$D$235,3,0)</f>
        <v>龙湾区</v>
      </c>
      <c r="I39" s="13" t="str">
        <f>VLOOKUP(I4,[1]名次导出清单!$B$228:$D$235,3,0)</f>
        <v>龙湾区</v>
      </c>
      <c r="J39" s="13" t="str">
        <f>VLOOKUP(J4,[1]名次导出清单!$B$228:$D$235,3,0)</f>
        <v>龙湾区</v>
      </c>
      <c r="K39" s="13" t="str">
        <f>VLOOKUP(K4,[1]名次导出清单!$B$228:$D$235,3,0)</f>
        <v>平阳县</v>
      </c>
      <c r="L39" s="1"/>
    </row>
    <row r="40" ht="27" spans="1:12">
      <c r="A40" s="1"/>
      <c r="B40" s="16" t="s">
        <v>22</v>
      </c>
      <c r="C40" s="13" t="s">
        <v>4</v>
      </c>
      <c r="D40" s="11" t="str">
        <f>VLOOKUP(D4,[1]名次导出清单!$B$240:$D$247,2,0)</f>
        <v>杜伊凡</v>
      </c>
      <c r="E40" s="11" t="str">
        <f>VLOOKUP(E4,[1]名次导出清单!$B$240:$D$247,2,0)</f>
        <v>滕珈艺</v>
      </c>
      <c r="F40" s="11" t="str">
        <f>VLOOKUP(F4,[1]名次导出清单!$B$240:$D$247,2,0)</f>
        <v>郭昊瑾</v>
      </c>
      <c r="G40" s="11" t="str">
        <f>VLOOKUP(G4,[1]名次导出清单!$B$240:$D$247,2,0)</f>
        <v>童玥铭</v>
      </c>
      <c r="H40" s="11" t="str">
        <f>VLOOKUP(H4,[1]名次导出清单!$B$240:$D$247,2,0)</f>
        <v>黄诗晴</v>
      </c>
      <c r="I40" s="11" t="str">
        <f>VLOOKUP(I4,[1]名次导出清单!$B$240:$D$247,2,0)</f>
        <v>陈昕</v>
      </c>
      <c r="J40" s="11" t="str">
        <f>VLOOKUP(J4,[1]名次导出清单!$B$240:$D$247,2,0)</f>
        <v>戴煜容</v>
      </c>
      <c r="K40" s="11" t="str">
        <f>VLOOKUP(K4,[1]名次导出清单!$B$240:$D$247,2,0)</f>
        <v>徐静怡</v>
      </c>
      <c r="L40" s="1"/>
    </row>
    <row r="41" ht="26.25" spans="1:12">
      <c r="A41" s="1"/>
      <c r="B41" s="17"/>
      <c r="C41" s="15" t="s">
        <v>5</v>
      </c>
      <c r="D41" s="13" t="str">
        <f>VLOOKUP(D4,[1]名次导出清单!$B$240:$D$247,3,0)</f>
        <v>平阳县</v>
      </c>
      <c r="E41" s="13" t="str">
        <f>VLOOKUP(E4,[1]名次导出清单!$B$240:$D$247,3,0)</f>
        <v>鹿城区</v>
      </c>
      <c r="F41" s="13" t="str">
        <f>VLOOKUP(F4,[1]名次导出清单!$B$240:$D$247,3,0)</f>
        <v>平阳县</v>
      </c>
      <c r="G41" s="13" t="str">
        <f>VLOOKUP(G4,[1]名次导出清单!$B$240:$D$247,3,0)</f>
        <v>平阳县</v>
      </c>
      <c r="H41" s="13" t="str">
        <f>VLOOKUP(H4,[1]名次导出清单!$B$240:$D$247,3,0)</f>
        <v>鹿城区</v>
      </c>
      <c r="I41" s="13" t="str">
        <f>VLOOKUP(I4,[1]名次导出清单!$B$240:$D$247,3,0)</f>
        <v>平阳县</v>
      </c>
      <c r="J41" s="13" t="str">
        <f>VLOOKUP(J4,[1]名次导出清单!$B$240:$D$247,3,0)</f>
        <v>瑞安市</v>
      </c>
      <c r="K41" s="13" t="str">
        <f>VLOOKUP(K4,[1]名次导出清单!$B$240:$D$247,3,0)</f>
        <v>瑞安市</v>
      </c>
      <c r="L41" s="1"/>
    </row>
    <row r="42" ht="25.5" spans="1:12">
      <c r="A42" s="1"/>
      <c r="B42" s="16" t="s">
        <v>23</v>
      </c>
      <c r="C42" s="13" t="s">
        <v>4</v>
      </c>
      <c r="D42" s="13" t="str">
        <f>VLOOKUP(D4,[1]名次导出清单!$B$251:$D$259,2,0)</f>
        <v>陈家珞</v>
      </c>
      <c r="E42" s="13" t="str">
        <f>VLOOKUP(E4,[1]名次导出清单!$B$251:$D$259,2,0)</f>
        <v>郑荣昊</v>
      </c>
      <c r="F42" s="13" t="str">
        <f>VLOOKUP(F4,[1]名次导出清单!$B$251:$D$259,2,0)</f>
        <v>汪智翔</v>
      </c>
      <c r="G42" s="13" t="str">
        <f>VLOOKUP(G4,[1]名次导出清单!$B$251:$D$259,2,0)</f>
        <v>曹彦博</v>
      </c>
      <c r="H42" s="13" t="str">
        <f>VLOOKUP(H4,[1]名次导出清单!$B$251:$D$259,2,0)</f>
        <v>张德航</v>
      </c>
      <c r="I42" s="13" t="str">
        <f>VLOOKUP(I4,[1]名次导出清单!$B$251:$D$259,2,0)</f>
        <v>江天学</v>
      </c>
      <c r="J42" s="13" t="str">
        <f>VLOOKUP(J4,[1]名次导出清单!$B$251:$D$259,2,0)</f>
        <v>夏伟博</v>
      </c>
      <c r="K42" s="13" t="str">
        <f>VLOOKUP(K4,[1]名次导出清单!$B$251:$D$259,2,0)</f>
        <v>陈子睿</v>
      </c>
      <c r="L42" s="1"/>
    </row>
    <row r="43" ht="26.25" spans="1:12">
      <c r="A43" s="1"/>
      <c r="B43" s="17"/>
      <c r="C43" s="15" t="s">
        <v>5</v>
      </c>
      <c r="D43" s="13" t="str">
        <f>VLOOKUP(D4,[1]名次导出清单!$B$251:$D$259,3,0)</f>
        <v>鹿城区</v>
      </c>
      <c r="E43" s="13" t="str">
        <f>VLOOKUP(E4,[1]名次导出清单!$B$251:$D$259,3,0)</f>
        <v>平阳县</v>
      </c>
      <c r="F43" s="13" t="str">
        <f>VLOOKUP(F4,[1]名次导出清单!$B$251:$D$259,3,0)</f>
        <v>龙湾区</v>
      </c>
      <c r="G43" s="13" t="str">
        <f>VLOOKUP(G4,[1]名次导出清单!$B$251:$D$259,3,0)</f>
        <v>瑞安市</v>
      </c>
      <c r="H43" s="13" t="str">
        <f>VLOOKUP(H4,[1]名次导出清单!$B$251:$D$259,3,0)</f>
        <v>平阳县</v>
      </c>
      <c r="I43" s="13" t="str">
        <f>VLOOKUP(I4,[1]名次导出清单!$B$251:$D$259,3,0)</f>
        <v>龙湾区</v>
      </c>
      <c r="J43" s="13" t="str">
        <f>VLOOKUP(J4,[1]名次导出清单!$B$251:$D$259,3,0)</f>
        <v>文成县</v>
      </c>
      <c r="K43" s="13" t="str">
        <f>VLOOKUP(K4,[1]名次导出清单!$B$251:$D$259,3,0)</f>
        <v>平阳县</v>
      </c>
      <c r="L43" s="1"/>
    </row>
    <row r="44" ht="25.5" spans="1:12">
      <c r="A44" s="1"/>
      <c r="B44" s="16" t="s">
        <v>24</v>
      </c>
      <c r="C44" s="13" t="s">
        <v>4</v>
      </c>
      <c r="D44" s="13" t="str">
        <f>VLOOKUP(D4,[1]名次导出清单!$B$263:$D$270,2,0)</f>
        <v>杨淳淅</v>
      </c>
      <c r="E44" s="13" t="str">
        <f>VLOOKUP(E4,[1]名次导出清单!$B$263:$D$270,2,0)</f>
        <v>蔡亦瑾</v>
      </c>
      <c r="F44" s="13" t="str">
        <f>VLOOKUP(F4,[1]名次导出清单!$B$263:$D$270,2,0)</f>
        <v>王欣怡</v>
      </c>
      <c r="G44" s="13" t="str">
        <f>VLOOKUP(G4,[1]名次导出清单!$B$263:$D$270,2,0)</f>
        <v>张诺词</v>
      </c>
      <c r="H44" s="13" t="str">
        <f>VLOOKUP(H4,[1]名次导出清单!$B$263:$D$270,2,0)</f>
        <v>张沐子</v>
      </c>
      <c r="I44" s="13" t="str">
        <f>VLOOKUP(I4,[1]名次导出清单!$B$263:$D$270,2,0)</f>
        <v>林佳恩</v>
      </c>
      <c r="J44" s="13" t="str">
        <f>VLOOKUP(J4,[1]名次导出清单!$B$263:$D$270,2,0)</f>
        <v>徐田宇</v>
      </c>
      <c r="K44" s="13" t="str">
        <f>VLOOKUP(K4,[1]名次导出清单!$B$263:$D$270,2,0)</f>
        <v>张文曦</v>
      </c>
      <c r="L44" s="1"/>
    </row>
    <row r="45" ht="26.25" spans="1:12">
      <c r="A45" s="1"/>
      <c r="B45" s="17"/>
      <c r="C45" s="15" t="s">
        <v>5</v>
      </c>
      <c r="D45" s="13" t="str">
        <f>VLOOKUP(D4,[1]名次导出清单!$B$263:$D$270,3,0)</f>
        <v>平阳县</v>
      </c>
      <c r="E45" s="13" t="str">
        <f>VLOOKUP(E4,[1]名次导出清单!$B$263:$D$270,3,0)</f>
        <v>瑞安市</v>
      </c>
      <c r="F45" s="13" t="str">
        <f>VLOOKUP(F4,[1]名次导出清单!$B$263:$D$270,3,0)</f>
        <v>瑞安市</v>
      </c>
      <c r="G45" s="13" t="str">
        <f>VLOOKUP(G4,[1]名次导出清单!$B$263:$D$270,3,0)</f>
        <v>鹿城区</v>
      </c>
      <c r="H45" s="13" t="str">
        <f>VLOOKUP(H4,[1]名次导出清单!$B$263:$D$270,3,0)</f>
        <v>平阳县</v>
      </c>
      <c r="I45" s="13" t="str">
        <f>VLOOKUP(I4,[1]名次导出清单!$B$263:$D$270,3,0)</f>
        <v>瑞安市</v>
      </c>
      <c r="J45" s="13" t="str">
        <f>VLOOKUP(J4,[1]名次导出清单!$B$263:$D$270,3,0)</f>
        <v>龙湾区</v>
      </c>
      <c r="K45" s="13" t="str">
        <f>VLOOKUP(K4,[1]名次导出清单!$B$263:$D$270,3,0)</f>
        <v>龙湾区</v>
      </c>
      <c r="L45" s="1"/>
    </row>
    <row r="46" ht="18.75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ht="18.75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ht="18.75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mergeCells count="28"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4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陈辣鸡</cp:lastModifiedBy>
  <dcterms:created xsi:type="dcterms:W3CDTF">2021-03-28T12:38:00Z</dcterms:created>
  <dcterms:modified xsi:type="dcterms:W3CDTF">2021-03-29T08:07:56Z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